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125" windowHeight="12540"/>
  </bookViews>
  <sheets>
    <sheet name="1" sheetId="6" r:id="rId1"/>
  </sheets>
  <definedNames>
    <definedName name="_xlnm._FilterDatabase" localSheetId="0" hidden="1">'1'!$A$1:$R$16</definedName>
  </definedNames>
  <calcPr calcId="144525"/>
</workbook>
</file>

<file path=xl/sharedStrings.xml><?xml version="1.0" encoding="utf-8"?>
<sst xmlns="http://schemas.openxmlformats.org/spreadsheetml/2006/main" count="179" uniqueCount="93">
  <si>
    <t>序号</t>
  </si>
  <si>
    <t>拟定采购项目名称</t>
  </si>
  <si>
    <t>采购方式</t>
  </si>
  <si>
    <t>项目名称（资产系统）</t>
  </si>
  <si>
    <t>标的名称（自己编辑系统名称）</t>
  </si>
  <si>
    <t>是否标准物资</t>
  </si>
  <si>
    <t>物资名称（资产系统导出）</t>
  </si>
  <si>
    <t>规格型号</t>
  </si>
  <si>
    <t>主要技术参数</t>
  </si>
  <si>
    <t>采购数量</t>
  </si>
  <si>
    <t>计量单位</t>
  </si>
  <si>
    <t>概算单价（元）</t>
  </si>
  <si>
    <t>概算小计（元）</t>
  </si>
  <si>
    <t>限价</t>
  </si>
  <si>
    <t>需求计划明细单号</t>
  </si>
  <si>
    <t>需求计划条目编码</t>
  </si>
  <si>
    <t>技术规范编码</t>
  </si>
  <si>
    <t>备注</t>
  </si>
  <si>
    <t>广州供电局2025年配网设备材料第三批专项招标</t>
  </si>
  <si>
    <t>招标</t>
  </si>
  <si>
    <t>中国南方电网有限责任公司业扩配套项目（08000080000062142547）</t>
  </si>
  <si>
    <t>抽屉式低压柜</t>
  </si>
  <si>
    <t>是</t>
  </si>
  <si>
    <t>抽屉式低压开关柜</t>
  </si>
  <si>
    <t>GCK低压电容补偿柜，300kvar</t>
  </si>
  <si>
    <t>套</t>
  </si>
  <si>
    <t>03010000729401620250821000</t>
  </si>
  <si>
    <t>0162025000903010847</t>
  </si>
  <si>
    <t>0212025080000031193</t>
  </si>
  <si>
    <t>GCK抽屉式低压出线柜，按2000kVA变压器配置，每个柜按具体需要配置</t>
  </si>
  <si>
    <t>03010000729501620250821000</t>
  </si>
  <si>
    <t>0162025000903010848</t>
  </si>
  <si>
    <t>GCK抽屉式低压联络柜，配4000A开关</t>
  </si>
  <si>
    <t>03010000729601620250821000</t>
  </si>
  <si>
    <t>0162025000903010849</t>
  </si>
  <si>
    <t>GCK抽屉式低压进线柜，按2000kVA变压器配置</t>
  </si>
  <si>
    <t>03010000729301620250821000</t>
  </si>
  <si>
    <t>0162025000903010846</t>
  </si>
  <si>
    <t>10kV移开式高压开关柜</t>
  </si>
  <si>
    <t>10kV配网移开式开关柜，KYN28A，断路器柜，630A，31.5kA</t>
  </si>
  <si>
    <t>10kV移开式开关柜，馈线柜，630A</t>
  </si>
  <si>
    <t>台</t>
  </si>
  <si>
    <t>03010000729001620250821000</t>
  </si>
  <si>
    <t>0162025000903010843</t>
  </si>
  <si>
    <t>0212025080000031192</t>
  </si>
  <si>
    <t>10kV移开式开关柜，计量柜，630A</t>
  </si>
  <si>
    <t>03010000729101620250821000</t>
  </si>
  <si>
    <t>0162025000903010844</t>
  </si>
  <si>
    <t>10kV移开式开关柜，进线断路器柜，1250A，需有自投功能</t>
  </si>
  <si>
    <t>03010000728901620250821000</t>
  </si>
  <si>
    <t>0162025000903010842</t>
  </si>
  <si>
    <t>10kV移开式开关柜，联络柜，1250A，需有自投功能</t>
  </si>
  <si>
    <t>03010000729201620250821000</t>
  </si>
  <si>
    <t>0162025000903010845</t>
  </si>
  <si>
    <t>10kV干式变压器</t>
  </si>
  <si>
    <t>10kV 浇注式干式变压器，SC(B)14-2000kVA</t>
  </si>
  <si>
    <t>SCB14-2000kVA-10.5/0.4kV±2x2.5%;D,Yn11;Uk=6%，带外壳风机温控</t>
  </si>
  <si>
    <t>03010000728801620250821000</t>
  </si>
  <si>
    <t>0162025000903010841</t>
  </si>
  <si>
    <t>0212025080000031191</t>
  </si>
  <si>
    <t>直流屏（大容量）</t>
  </si>
  <si>
    <t>直流屏</t>
  </si>
  <si>
    <t>55AH,DC110V</t>
  </si>
  <si>
    <t>03010000729701620250821000</t>
  </si>
  <si>
    <t>0162025000903010850</t>
  </si>
  <si>
    <t>0212025080000031195</t>
  </si>
  <si>
    <t>耐火低压密集母线</t>
  </si>
  <si>
    <t>低压密集型母线槽，三相四线式，4000A</t>
  </si>
  <si>
    <t>4000A/4P，IP68：浇筑式79米，配置母线附件始终端箱</t>
  </si>
  <si>
    <t>米</t>
  </si>
  <si>
    <t>03010000729801620250821000</t>
  </si>
  <si>
    <t>0162025000903010851</t>
  </si>
  <si>
    <t>0212025080000031194</t>
  </si>
  <si>
    <t>新建流溪温泉广场南网E站综合房#1变压器满足负荷增长需求</t>
  </si>
  <si>
    <t>分布式储能系统设备</t>
  </si>
  <si>
    <t>否</t>
  </si>
  <si>
    <t>03010000168401620250805000</t>
  </si>
  <si>
    <t>0162025000803015237</t>
  </si>
  <si>
    <t>0212025080000030152</t>
  </si>
  <si>
    <t>漱玉站F60网架完善项目</t>
  </si>
  <si>
    <t>柔性互联设备</t>
  </si>
  <si>
    <t>03010000042601620250802000</t>
  </si>
  <si>
    <t>0162025000803013979</t>
  </si>
  <si>
    <t>0212025080000030020</t>
  </si>
  <si>
    <t>新增漱玉站F60迳下村#2配电站#1配变满足负荷增长需求</t>
  </si>
  <si>
    <t>低压交直流混合一体化装置</t>
  </si>
  <si>
    <t>03010000042901620250802000</t>
  </si>
  <si>
    <t>0162025000803013982</t>
  </si>
  <si>
    <t>0212025080000030022</t>
  </si>
  <si>
    <t>交直流配电装置</t>
  </si>
  <si>
    <t>03010000043001620250802000</t>
  </si>
  <si>
    <t>0162025000803013983</t>
  </si>
  <si>
    <t>0212025080000030021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</si>
</sst>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b/>
      <sz val="10"/>
      <name val="宋体"/>
      <charset val="134"/>
    </font>
    <font>
      <sz val="11"/>
      <name val="宋体"/>
      <charset val="134"/>
    </font>
    <font>
      <b/>
      <sz val="11"/>
      <name val="宋体"/>
      <charset val="134"/>
    </font>
    <font>
      <sz val="11"/>
      <name val="宋体"/>
      <charset val="134"/>
      <scheme val="minor"/>
    </font>
    <font>
      <sz val="11"/>
      <color indexed="8"/>
      <name val="宋体"/>
      <charset val="134"/>
      <scheme val="minor"/>
    </font>
    <font>
      <b/>
      <sz val="1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indexed="8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8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9" fillId="11" borderId="6" applyNumberFormat="0" applyAlignment="0" applyProtection="0">
      <alignment vertical="center"/>
    </xf>
    <xf numFmtId="0" fontId="20" fillId="11" borderId="2" applyNumberFormat="0" applyAlignment="0" applyProtection="0">
      <alignment vertical="center"/>
    </xf>
    <xf numFmtId="0" fontId="21" fillId="12" borderId="7" applyNumberFormat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26" fillId="0" borderId="0">
      <alignment vertical="center"/>
    </xf>
  </cellStyleXfs>
  <cellXfs count="19">
    <xf numFmtId="0" fontId="0" fillId="0" borderId="0" xfId="0">
      <alignment vertical="center"/>
    </xf>
    <xf numFmtId="0" fontId="1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vertical="center" wrapText="1"/>
    </xf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vertical="center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left" vertical="center" wrapText="1"/>
    </xf>
    <xf numFmtId="49" fontId="4" fillId="0" borderId="1" xfId="0" applyNumberFormat="1" applyFont="1" applyFill="1" applyBorder="1" applyAlignment="1">
      <alignment horizontal="left" vertical="center" wrapText="1"/>
    </xf>
    <xf numFmtId="49" fontId="5" fillId="0" borderId="1" xfId="0" applyNumberFormat="1" applyFont="1" applyFill="1" applyBorder="1" applyAlignment="1">
      <alignment horizontal="center" vertical="center" wrapText="1"/>
    </xf>
    <xf numFmtId="4" fontId="5" fillId="0" borderId="1" xfId="0" applyNumberFormat="1" applyFont="1" applyFill="1" applyBorder="1" applyAlignment="1">
      <alignment horizontal="right" vertical="center" wrapText="1"/>
    </xf>
    <xf numFmtId="0" fontId="6" fillId="0" borderId="1" xfId="0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4" fontId="4" fillId="0" borderId="1" xfId="0" applyNumberFormat="1" applyFont="1" applyFill="1" applyBorder="1" applyAlignment="1">
      <alignment horizontal="right" vertical="center" wrapTex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14" xfId="49"/>
  </cellStyles>
  <dxfs count="1"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Light16"/>
  <colors>
    <mruColors>
      <color rgb="00FFFF00"/>
      <color rgb="00000000"/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R16"/>
  <sheetViews>
    <sheetView tabSelected="1" zoomScale="80" zoomScaleNormal="80" workbookViewId="0">
      <pane ySplit="1" topLeftCell="A2" activePane="bottomLeft" state="frozen"/>
      <selection/>
      <selection pane="bottomLeft" activeCell="M1" sqref="M$1:M$1048576"/>
    </sheetView>
  </sheetViews>
  <sheetFormatPr defaultColWidth="16.1083333333333" defaultRowHeight="13.5"/>
  <cols>
    <col min="1" max="1" width="5.5" style="2" customWidth="1"/>
    <col min="2" max="2" width="50.625" style="3" customWidth="1"/>
    <col min="3" max="3" width="11.1333333333333" style="4" customWidth="1"/>
    <col min="4" max="4" width="28.5" style="5" customWidth="1"/>
    <col min="5" max="5" width="25.4583333333333" style="6" customWidth="1"/>
    <col min="6" max="6" width="13.4333333333333" style="6" customWidth="1"/>
    <col min="7" max="8" width="18.3833333333333" style="5" customWidth="1"/>
    <col min="9" max="9" width="18.3833333333333" style="7" customWidth="1"/>
    <col min="10" max="10" width="11.4083333333333" style="8" customWidth="1"/>
    <col min="11" max="11" width="10.1333333333333" style="8" customWidth="1"/>
    <col min="12" max="12" width="14.625" style="9" customWidth="1"/>
    <col min="13" max="13" width="9.75833333333333" style="5" customWidth="1"/>
    <col min="14" max="14" width="11.6333333333333" style="2" customWidth="1"/>
    <col min="15" max="17" width="7.88333333333333" style="2" customWidth="1"/>
    <col min="18" max="18" width="12.8083333333333" style="2" customWidth="1"/>
    <col min="19" max="16384" width="16.1083333333333" style="2"/>
  </cols>
  <sheetData>
    <row r="1" s="1" customFormat="1" ht="40.5" spans="1:18">
      <c r="A1" s="10" t="s">
        <v>0</v>
      </c>
      <c r="B1" s="10" t="s">
        <v>1</v>
      </c>
      <c r="C1" s="10" t="s">
        <v>2</v>
      </c>
      <c r="D1" s="10" t="s">
        <v>3</v>
      </c>
      <c r="E1" s="10" t="s">
        <v>4</v>
      </c>
      <c r="F1" s="10" t="s">
        <v>5</v>
      </c>
      <c r="G1" s="10" t="s">
        <v>6</v>
      </c>
      <c r="H1" s="10" t="s">
        <v>7</v>
      </c>
      <c r="I1" s="10" t="s">
        <v>8</v>
      </c>
      <c r="J1" s="10" t="s">
        <v>9</v>
      </c>
      <c r="K1" s="10" t="s">
        <v>10</v>
      </c>
      <c r="L1" s="10" t="s">
        <v>11</v>
      </c>
      <c r="M1" s="10" t="s">
        <v>12</v>
      </c>
      <c r="N1" s="10" t="s">
        <v>13</v>
      </c>
      <c r="O1" s="10" t="s">
        <v>14</v>
      </c>
      <c r="P1" s="10" t="s">
        <v>15</v>
      </c>
      <c r="Q1" s="10" t="s">
        <v>16</v>
      </c>
      <c r="R1" s="10" t="s">
        <v>17</v>
      </c>
    </row>
    <row r="2" s="1" customFormat="1" ht="54" spans="1:18">
      <c r="A2" s="11">
        <v>1</v>
      </c>
      <c r="B2" s="11" t="s">
        <v>18</v>
      </c>
      <c r="C2" s="11" t="s">
        <v>19</v>
      </c>
      <c r="D2" s="12" t="s">
        <v>20</v>
      </c>
      <c r="E2" s="11" t="s">
        <v>21</v>
      </c>
      <c r="F2" s="11" t="s">
        <v>22</v>
      </c>
      <c r="G2" s="12" t="s">
        <v>23</v>
      </c>
      <c r="H2" s="12" t="s">
        <v>24</v>
      </c>
      <c r="I2" s="12"/>
      <c r="J2" s="14">
        <v>8</v>
      </c>
      <c r="K2" s="14" t="s">
        <v>25</v>
      </c>
      <c r="L2" s="15">
        <v>27200</v>
      </c>
      <c r="M2" s="16">
        <f>L2*J2</f>
        <v>217600</v>
      </c>
      <c r="N2" s="16"/>
      <c r="O2" s="14" t="s">
        <v>26</v>
      </c>
      <c r="P2" s="14" t="s">
        <v>27</v>
      </c>
      <c r="Q2" s="14" t="s">
        <v>28</v>
      </c>
      <c r="R2" s="11"/>
    </row>
    <row r="3" s="1" customFormat="1" ht="54" spans="1:18">
      <c r="A3" s="11">
        <v>2</v>
      </c>
      <c r="B3" s="11" t="s">
        <v>18</v>
      </c>
      <c r="C3" s="11" t="s">
        <v>19</v>
      </c>
      <c r="D3" s="12" t="s">
        <v>20</v>
      </c>
      <c r="E3" s="11" t="s">
        <v>21</v>
      </c>
      <c r="F3" s="11" t="s">
        <v>22</v>
      </c>
      <c r="G3" s="12" t="s">
        <v>23</v>
      </c>
      <c r="H3" s="12" t="s">
        <v>29</v>
      </c>
      <c r="I3" s="12"/>
      <c r="J3" s="14">
        <v>12</v>
      </c>
      <c r="K3" s="14" t="s">
        <v>25</v>
      </c>
      <c r="L3" s="15">
        <v>44158.9167</v>
      </c>
      <c r="M3" s="16">
        <f>L3*J3</f>
        <v>529907.0004</v>
      </c>
      <c r="N3" s="16"/>
      <c r="O3" s="14" t="s">
        <v>30</v>
      </c>
      <c r="P3" s="14" t="s">
        <v>31</v>
      </c>
      <c r="Q3" s="14" t="s">
        <v>28</v>
      </c>
      <c r="R3" s="11"/>
    </row>
    <row r="4" s="1" customFormat="1" ht="54" spans="1:18">
      <c r="A4" s="11">
        <v>3</v>
      </c>
      <c r="B4" s="11" t="s">
        <v>18</v>
      </c>
      <c r="C4" s="11" t="s">
        <v>19</v>
      </c>
      <c r="D4" s="12" t="s">
        <v>20</v>
      </c>
      <c r="E4" s="11" t="s">
        <v>21</v>
      </c>
      <c r="F4" s="11" t="s">
        <v>22</v>
      </c>
      <c r="G4" s="12" t="s">
        <v>23</v>
      </c>
      <c r="H4" s="12" t="s">
        <v>32</v>
      </c>
      <c r="I4" s="12"/>
      <c r="J4" s="14">
        <v>2</v>
      </c>
      <c r="K4" s="14" t="s">
        <v>25</v>
      </c>
      <c r="L4" s="15">
        <v>29064.5</v>
      </c>
      <c r="M4" s="16">
        <f>L4*J4</f>
        <v>58129</v>
      </c>
      <c r="N4" s="16"/>
      <c r="O4" s="14" t="s">
        <v>33</v>
      </c>
      <c r="P4" s="14" t="s">
        <v>34</v>
      </c>
      <c r="Q4" s="14" t="s">
        <v>28</v>
      </c>
      <c r="R4" s="11"/>
    </row>
    <row r="5" s="1" customFormat="1" ht="54" spans="1:18">
      <c r="A5" s="11">
        <v>4</v>
      </c>
      <c r="B5" s="11" t="s">
        <v>18</v>
      </c>
      <c r="C5" s="11" t="s">
        <v>19</v>
      </c>
      <c r="D5" s="12" t="s">
        <v>20</v>
      </c>
      <c r="E5" s="11" t="s">
        <v>21</v>
      </c>
      <c r="F5" s="11" t="s">
        <v>22</v>
      </c>
      <c r="G5" s="12" t="s">
        <v>23</v>
      </c>
      <c r="H5" s="12" t="s">
        <v>35</v>
      </c>
      <c r="I5" s="12"/>
      <c r="J5" s="14">
        <v>4</v>
      </c>
      <c r="K5" s="14" t="s">
        <v>25</v>
      </c>
      <c r="L5" s="15">
        <v>54195.25</v>
      </c>
      <c r="M5" s="16">
        <f>L5*J5</f>
        <v>216781</v>
      </c>
      <c r="N5" s="16"/>
      <c r="O5" s="14" t="s">
        <v>36</v>
      </c>
      <c r="P5" s="14" t="s">
        <v>37</v>
      </c>
      <c r="Q5" s="14" t="s">
        <v>28</v>
      </c>
      <c r="R5" s="11"/>
    </row>
    <row r="6" s="1" customFormat="1" ht="54" spans="1:18">
      <c r="A6" s="11">
        <v>5</v>
      </c>
      <c r="B6" s="11" t="s">
        <v>18</v>
      </c>
      <c r="C6" s="11" t="s">
        <v>19</v>
      </c>
      <c r="D6" s="12" t="s">
        <v>20</v>
      </c>
      <c r="E6" s="11" t="s">
        <v>38</v>
      </c>
      <c r="F6" s="11" t="s">
        <v>22</v>
      </c>
      <c r="G6" s="12" t="s">
        <v>39</v>
      </c>
      <c r="H6" s="12" t="s">
        <v>40</v>
      </c>
      <c r="I6" s="12"/>
      <c r="J6" s="14">
        <v>4</v>
      </c>
      <c r="K6" s="14" t="s">
        <v>41</v>
      </c>
      <c r="L6" s="15">
        <v>49025</v>
      </c>
      <c r="M6" s="16">
        <f>L6*J6</f>
        <v>196100</v>
      </c>
      <c r="N6" s="16"/>
      <c r="O6" s="14" t="s">
        <v>42</v>
      </c>
      <c r="P6" s="14" t="s">
        <v>43</v>
      </c>
      <c r="Q6" s="14" t="s">
        <v>44</v>
      </c>
      <c r="R6" s="11"/>
    </row>
    <row r="7" s="1" customFormat="1" ht="54" spans="1:18">
      <c r="A7" s="11">
        <v>6</v>
      </c>
      <c r="B7" s="11" t="s">
        <v>18</v>
      </c>
      <c r="C7" s="11" t="s">
        <v>19</v>
      </c>
      <c r="D7" s="12" t="s">
        <v>20</v>
      </c>
      <c r="E7" s="11" t="s">
        <v>38</v>
      </c>
      <c r="F7" s="11" t="s">
        <v>22</v>
      </c>
      <c r="G7" s="12" t="s">
        <v>39</v>
      </c>
      <c r="H7" s="12" t="s">
        <v>45</v>
      </c>
      <c r="I7" s="12"/>
      <c r="J7" s="14">
        <v>2</v>
      </c>
      <c r="K7" s="14" t="s">
        <v>41</v>
      </c>
      <c r="L7" s="15">
        <v>44707</v>
      </c>
      <c r="M7" s="16">
        <f>L7*J7</f>
        <v>89414</v>
      </c>
      <c r="N7" s="16"/>
      <c r="O7" s="14" t="s">
        <v>46</v>
      </c>
      <c r="P7" s="14" t="s">
        <v>47</v>
      </c>
      <c r="Q7" s="14" t="s">
        <v>44</v>
      </c>
      <c r="R7" s="11"/>
    </row>
    <row r="8" s="1" customFormat="1" ht="54" spans="1:18">
      <c r="A8" s="11">
        <v>7</v>
      </c>
      <c r="B8" s="11" t="s">
        <v>18</v>
      </c>
      <c r="C8" s="11" t="s">
        <v>19</v>
      </c>
      <c r="D8" s="12" t="s">
        <v>20</v>
      </c>
      <c r="E8" s="11" t="s">
        <v>38</v>
      </c>
      <c r="F8" s="11" t="s">
        <v>22</v>
      </c>
      <c r="G8" s="12" t="s">
        <v>39</v>
      </c>
      <c r="H8" s="12" t="s">
        <v>48</v>
      </c>
      <c r="I8" s="12"/>
      <c r="J8" s="14">
        <v>2</v>
      </c>
      <c r="K8" s="14" t="s">
        <v>41</v>
      </c>
      <c r="L8" s="15">
        <v>55522.5</v>
      </c>
      <c r="M8" s="16">
        <f>L8*J8</f>
        <v>111045</v>
      </c>
      <c r="N8" s="16"/>
      <c r="O8" s="14" t="s">
        <v>49</v>
      </c>
      <c r="P8" s="14" t="s">
        <v>50</v>
      </c>
      <c r="Q8" s="14" t="s">
        <v>44</v>
      </c>
      <c r="R8" s="11"/>
    </row>
    <row r="9" s="1" customFormat="1" ht="54" spans="1:18">
      <c r="A9" s="11">
        <v>8</v>
      </c>
      <c r="B9" s="11" t="s">
        <v>18</v>
      </c>
      <c r="C9" s="11" t="s">
        <v>19</v>
      </c>
      <c r="D9" s="12" t="s">
        <v>20</v>
      </c>
      <c r="E9" s="11" t="s">
        <v>38</v>
      </c>
      <c r="F9" s="11" t="s">
        <v>22</v>
      </c>
      <c r="G9" s="12" t="s">
        <v>39</v>
      </c>
      <c r="H9" s="12" t="s">
        <v>51</v>
      </c>
      <c r="I9" s="12"/>
      <c r="J9" s="14">
        <v>1</v>
      </c>
      <c r="K9" s="14" t="s">
        <v>41</v>
      </c>
      <c r="L9" s="15">
        <v>35373</v>
      </c>
      <c r="M9" s="16">
        <f>L9*J9</f>
        <v>35373</v>
      </c>
      <c r="N9" s="16"/>
      <c r="O9" s="14" t="s">
        <v>52</v>
      </c>
      <c r="P9" s="14" t="s">
        <v>53</v>
      </c>
      <c r="Q9" s="14" t="s">
        <v>44</v>
      </c>
      <c r="R9" s="11"/>
    </row>
    <row r="10" s="1" customFormat="1" ht="54" spans="1:18">
      <c r="A10" s="11">
        <v>9</v>
      </c>
      <c r="B10" s="11" t="s">
        <v>18</v>
      </c>
      <c r="C10" s="11" t="s">
        <v>19</v>
      </c>
      <c r="D10" s="12" t="s">
        <v>20</v>
      </c>
      <c r="E10" s="11" t="s">
        <v>54</v>
      </c>
      <c r="F10" s="11" t="s">
        <v>22</v>
      </c>
      <c r="G10" s="12" t="s">
        <v>55</v>
      </c>
      <c r="H10" s="12" t="s">
        <v>56</v>
      </c>
      <c r="I10" s="12"/>
      <c r="J10" s="14">
        <v>4</v>
      </c>
      <c r="K10" s="14" t="s">
        <v>41</v>
      </c>
      <c r="L10" s="15">
        <v>283794.25</v>
      </c>
      <c r="M10" s="16">
        <f>L10*J10</f>
        <v>1135177</v>
      </c>
      <c r="N10" s="16"/>
      <c r="O10" s="14" t="s">
        <v>57</v>
      </c>
      <c r="P10" s="14" t="s">
        <v>58</v>
      </c>
      <c r="Q10" s="14" t="s">
        <v>59</v>
      </c>
      <c r="R10" s="11"/>
    </row>
    <row r="11" s="1" customFormat="1" ht="54" spans="1:18">
      <c r="A11" s="11">
        <v>10</v>
      </c>
      <c r="B11" s="11" t="s">
        <v>18</v>
      </c>
      <c r="C11" s="11" t="s">
        <v>19</v>
      </c>
      <c r="D11" s="12" t="s">
        <v>20</v>
      </c>
      <c r="E11" s="11" t="s">
        <v>60</v>
      </c>
      <c r="F11" s="11" t="s">
        <v>22</v>
      </c>
      <c r="G11" s="12" t="s">
        <v>61</v>
      </c>
      <c r="H11" s="12" t="s">
        <v>62</v>
      </c>
      <c r="I11" s="12"/>
      <c r="J11" s="14">
        <v>2</v>
      </c>
      <c r="K11" s="14" t="s">
        <v>41</v>
      </c>
      <c r="L11" s="15">
        <v>34452</v>
      </c>
      <c r="M11" s="16">
        <f>L11*J11</f>
        <v>68904</v>
      </c>
      <c r="N11" s="16"/>
      <c r="O11" s="14" t="s">
        <v>63</v>
      </c>
      <c r="P11" s="14" t="s">
        <v>64</v>
      </c>
      <c r="Q11" s="14" t="s">
        <v>65</v>
      </c>
      <c r="R11" s="11"/>
    </row>
    <row r="12" s="1" customFormat="1" ht="137" customHeight="1" spans="1:18">
      <c r="A12" s="11">
        <v>11</v>
      </c>
      <c r="B12" s="11" t="s">
        <v>18</v>
      </c>
      <c r="C12" s="11" t="s">
        <v>19</v>
      </c>
      <c r="D12" s="12" t="s">
        <v>20</v>
      </c>
      <c r="E12" s="11" t="s">
        <v>66</v>
      </c>
      <c r="F12" s="11" t="s">
        <v>22</v>
      </c>
      <c r="G12" s="12" t="s">
        <v>67</v>
      </c>
      <c r="H12" s="12" t="s">
        <v>68</v>
      </c>
      <c r="I12" s="12"/>
      <c r="J12" s="14">
        <v>79</v>
      </c>
      <c r="K12" s="14" t="s">
        <v>69</v>
      </c>
      <c r="L12" s="15">
        <v>15931.65</v>
      </c>
      <c r="M12" s="16">
        <f>L12*J12</f>
        <v>1258600.35</v>
      </c>
      <c r="N12" s="16"/>
      <c r="O12" s="14" t="s">
        <v>70</v>
      </c>
      <c r="P12" s="14" t="s">
        <v>71</v>
      </c>
      <c r="Q12" s="14" t="s">
        <v>72</v>
      </c>
      <c r="R12" s="11"/>
    </row>
    <row r="13" s="1" customFormat="1" ht="98" customHeight="1" spans="1:18">
      <c r="A13" s="11">
        <v>12</v>
      </c>
      <c r="B13" s="11" t="s">
        <v>18</v>
      </c>
      <c r="C13" s="11" t="s">
        <v>19</v>
      </c>
      <c r="D13" s="12" t="s">
        <v>73</v>
      </c>
      <c r="E13" s="11" t="s">
        <v>74</v>
      </c>
      <c r="F13" s="11" t="s">
        <v>75</v>
      </c>
      <c r="G13" s="12" t="s">
        <v>74</v>
      </c>
      <c r="H13" s="12"/>
      <c r="I13" s="12"/>
      <c r="J13" s="14">
        <v>1</v>
      </c>
      <c r="K13" s="14" t="s">
        <v>25</v>
      </c>
      <c r="L13" s="15">
        <v>452200</v>
      </c>
      <c r="M13" s="16">
        <f>L13*J13</f>
        <v>452200</v>
      </c>
      <c r="N13" s="16"/>
      <c r="O13" s="14" t="s">
        <v>76</v>
      </c>
      <c r="P13" s="14" t="s">
        <v>77</v>
      </c>
      <c r="Q13" s="14" t="s">
        <v>78</v>
      </c>
      <c r="R13" s="11"/>
    </row>
    <row r="14" s="1" customFormat="1" ht="98" customHeight="1" spans="1:18">
      <c r="A14" s="11">
        <v>13</v>
      </c>
      <c r="B14" s="11" t="s">
        <v>18</v>
      </c>
      <c r="C14" s="11" t="s">
        <v>19</v>
      </c>
      <c r="D14" s="13" t="s">
        <v>79</v>
      </c>
      <c r="E14" s="11" t="s">
        <v>80</v>
      </c>
      <c r="F14" s="11" t="s">
        <v>75</v>
      </c>
      <c r="G14" s="13" t="s">
        <v>80</v>
      </c>
      <c r="H14" s="13"/>
      <c r="I14" s="13"/>
      <c r="J14" s="17">
        <v>1</v>
      </c>
      <c r="K14" s="17" t="s">
        <v>25</v>
      </c>
      <c r="L14" s="18">
        <v>6300000</v>
      </c>
      <c r="M14" s="16">
        <f>L14*J14</f>
        <v>6300000</v>
      </c>
      <c r="N14" s="16"/>
      <c r="O14" s="17" t="s">
        <v>81</v>
      </c>
      <c r="P14" s="17" t="s">
        <v>82</v>
      </c>
      <c r="Q14" s="17" t="s">
        <v>83</v>
      </c>
      <c r="R14" s="11"/>
    </row>
    <row r="15" s="1" customFormat="1" ht="98" customHeight="1" spans="1:18">
      <c r="A15" s="11">
        <v>14</v>
      </c>
      <c r="B15" s="11" t="s">
        <v>18</v>
      </c>
      <c r="C15" s="11" t="s">
        <v>19</v>
      </c>
      <c r="D15" s="13" t="s">
        <v>84</v>
      </c>
      <c r="E15" s="11" t="s">
        <v>85</v>
      </c>
      <c r="F15" s="11" t="s">
        <v>75</v>
      </c>
      <c r="G15" s="13" t="s">
        <v>85</v>
      </c>
      <c r="H15" s="13"/>
      <c r="I15" s="13"/>
      <c r="J15" s="17">
        <v>1</v>
      </c>
      <c r="K15" s="17" t="s">
        <v>25</v>
      </c>
      <c r="L15" s="18">
        <v>3496200</v>
      </c>
      <c r="M15" s="16">
        <f>L15*J15</f>
        <v>3496200</v>
      </c>
      <c r="N15" s="16"/>
      <c r="O15" s="17" t="s">
        <v>86</v>
      </c>
      <c r="P15" s="17" t="s">
        <v>87</v>
      </c>
      <c r="Q15" s="17" t="s">
        <v>88</v>
      </c>
      <c r="R15" s="11"/>
    </row>
    <row r="16" s="1" customFormat="1" ht="98" customHeight="1" spans="1:18">
      <c r="A16" s="11">
        <v>15</v>
      </c>
      <c r="B16" s="11" t="s">
        <v>18</v>
      </c>
      <c r="C16" s="11" t="s">
        <v>19</v>
      </c>
      <c r="D16" s="13" t="s">
        <v>84</v>
      </c>
      <c r="E16" s="11" t="s">
        <v>89</v>
      </c>
      <c r="F16" s="11" t="s">
        <v>75</v>
      </c>
      <c r="G16" s="13" t="s">
        <v>89</v>
      </c>
      <c r="H16" s="13"/>
      <c r="I16" s="13"/>
      <c r="J16" s="17">
        <v>1</v>
      </c>
      <c r="K16" s="17" t="s">
        <v>25</v>
      </c>
      <c r="L16" s="18">
        <v>550000</v>
      </c>
      <c r="M16" s="16">
        <f>L16*J16</f>
        <v>550000</v>
      </c>
      <c r="N16" s="16"/>
      <c r="O16" s="17" t="s">
        <v>90</v>
      </c>
      <c r="P16" s="17" t="s">
        <v>91</v>
      </c>
      <c r="Q16" s="17" t="s">
        <v>92</v>
      </c>
      <c r="R16" s="11"/>
    </row>
  </sheetData>
  <conditionalFormatting sqref="O1:O16">
    <cfRule type="duplicateValues" dxfId="0" priority="1"/>
  </conditionalFormatting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MacBook</dc:creator>
  <cp:lastModifiedBy>劳子桃</cp:lastModifiedBy>
  <dcterms:created xsi:type="dcterms:W3CDTF">2021-05-12T06:32:00Z</dcterms:created>
  <dcterms:modified xsi:type="dcterms:W3CDTF">2025-10-11T06:58:56Z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2052-11.8.2.12085</vt:lpwstr>
  </property>
  <property fmtid="{D5CDD505-2E9C-101B-9397-08002B2CF9AE}" pid="3" name="ICV">
    <vt:lpwstr>D740B6B380394AAC8ADC9705160C369A</vt:lpwstr>
  </property>
</Properties>
</file>