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30720" windowHeight="13740"/>
  </bookViews>
  <sheets>
    <sheet name="项目信息清单" sheetId="1" r:id="rId1"/>
  </sheets>
  <definedNames>
    <definedName name="_xlnm._FilterDatabase" localSheetId="0" hidden="1">项目信息清单!$A$3:$O$53</definedName>
  </definedNames>
  <calcPr calcId="144525"/>
</workbook>
</file>

<file path=xl/sharedStrings.xml><?xml version="1.0" encoding="utf-8"?>
<sst xmlns="http://schemas.openxmlformats.org/spreadsheetml/2006/main" count="471" uniqueCount="227">
  <si>
    <t>附件A-项目信息清单</t>
  </si>
  <si>
    <t>序号</t>
  </si>
  <si>
    <t>标的编号</t>
  </si>
  <si>
    <t>标的名称</t>
  </si>
  <si>
    <t>标包号</t>
  </si>
  <si>
    <t>标包名称</t>
  </si>
  <si>
    <t>服务内容</t>
  </si>
  <si>
    <t>招标（采购）范围</t>
  </si>
  <si>
    <t>专用资格</t>
  </si>
  <si>
    <t>服务期限（框架招标有效期）</t>
  </si>
  <si>
    <t>项目实施地点</t>
  </si>
  <si>
    <t>报价方式</t>
  </si>
  <si>
    <t>预计采购金额（万元）</t>
  </si>
  <si>
    <t>合同签约单位</t>
  </si>
  <si>
    <t>备注</t>
  </si>
  <si>
    <t>标包金额</t>
  </si>
  <si>
    <t>分项金额</t>
  </si>
  <si>
    <t>1</t>
  </si>
  <si>
    <t>运行维护服务</t>
  </si>
  <si>
    <t>1-1</t>
  </si>
  <si>
    <t>南宁供电局2025-2026年合明硬件底层监控系统延伸及维护</t>
  </si>
  <si>
    <t xml:space="preserve">通过对合明硬件底层监控系统提供配置完善及功能优化升级等服务，为业务系统运行提供更稳定可靠的技术保障。
</t>
  </si>
  <si>
    <t>无</t>
  </si>
  <si>
    <t>自合同约定之日起12个月</t>
  </si>
  <si>
    <t>南宁市</t>
  </si>
  <si>
    <t>合同总价</t>
  </si>
  <si>
    <t>南宁供电局</t>
  </si>
  <si>
    <t>投标人在中标后需分别与标包中各单位分签合同</t>
  </si>
  <si>
    <t>南宁供电局2025-2026年南宁网区北塔监控信息系统维护</t>
  </si>
  <si>
    <t xml:space="preserve">对北塔网管系统进行日常维护与功能完善，提高业务效率，满足业务需求。
</t>
  </si>
  <si>
    <t>南宁供电局2025-2026年南宁网区节点网络运维</t>
  </si>
  <si>
    <t>开展南宁网区节点网络系统设备维护与检修，确保网络业务连续性。</t>
  </si>
  <si>
    <t>2</t>
  </si>
  <si>
    <t>1-2</t>
  </si>
  <si>
    <t>数智运营中心、南宁供电局2025-2026年信息维护（营销管理系统数据资产和调度应急辅助应用系统）</t>
  </si>
  <si>
    <t>数智运营中心2025-2026年IT资产维护（数据资产）（营销管理系统）</t>
  </si>
  <si>
    <t>在广西电网有限责任公司及其所属各单位提供营销管理系统数据资产运维技术支持服务，开展南网营销域数据质量考核指标技术支持、南网协同数据质量考核指标技术支持、电价政策调整技术支持、营销关键业务考核指标技术支持、营业区域调整技术支持、星级班组技术支持、历史数据分离技术支持、数据资产目录变更维护技术支持、营销元数据梳理技术支持、计量帐卡物一致性技术支持。</t>
  </si>
  <si>
    <t>合同约定之日起8个月</t>
  </si>
  <si>
    <t>数智运营中心</t>
  </si>
  <si>
    <t>南宁供电局2025-2026年信息维护（基于数字孪生电网平台的电网风险及调度应急辅助应用系统）</t>
  </si>
  <si>
    <t>开展电网风险与调度应急辅助应用系统维护项目的运维服务：1.系统每月定期巡检；2.对网络策略、应用服务器、应用数据、功能应用进行维护；3.定期开展系统安全加固与优化；4.系统程序异常、故障维护；5.7*24小时远程技术支持，并根据实际情况按甲方要求进行现场技术支持；6.提供月度维护报告、季度维护报告、年度维护报告。</t>
  </si>
  <si>
    <t>3</t>
  </si>
  <si>
    <t>1-3</t>
  </si>
  <si>
    <t>数智运营中心、能源科技有限责任公司2025-2026年IT资产维护（移动应用平台和信息聚合中心）</t>
  </si>
  <si>
    <t>数智运营中心2025-2026年IT资产维护（信息系统）（移动应用平台）</t>
  </si>
  <si>
    <t>在广西电网有限责任公司本部开展移动应用平台运维工作，包括：事件单三线处理、故障处理、日常系统操作、知识管理、重要时期业务保障、应用安全整改、APP上/下架技术支持、应急演练等。</t>
  </si>
  <si>
    <t>合同约定之日起9个月</t>
  </si>
  <si>
    <t>南宁供电局2025-2026年企业级中台运营服务技术支持</t>
  </si>
  <si>
    <t>在南宁供电局范围内开展企业级中台运营服务技术支持工作，内容包括：协助开展应用中台运营服务支持、中台应用需求收集分析服务支持、中台应用问题答疑及跟踪管理服务支持、技术培训过程技术服务支持等技术服务支持工作。</t>
  </si>
  <si>
    <t>广西电网能源科技有限责任公司2025-2026年IT资产维护（信息聚合中心）</t>
  </si>
  <si>
    <t>在广西电网能源科技有限责任公司开展信息聚合中心相关IT资产运维工作，包括：故障诊断及排除、系统巡检、预防性维护、系统升级及补丁更新。</t>
  </si>
  <si>
    <t>广西电网能源科技有限责任公司</t>
  </si>
  <si>
    <t>4</t>
  </si>
  <si>
    <t>1-4</t>
  </si>
  <si>
    <t>数智运营中心2025-2026年IT资产维护（软硬件平台）（省级运行监控平台）</t>
  </si>
  <si>
    <t>为保障省级运行监控平台的正常运行，保障公司关键信息系统的可视化监控，实现对全区的核心交换机可视化监控，在开展运维工作期间，亟需通过开展省级运行监控平台的运维保障工作，主要包括：可视化监控、系统巡检、日常系统操作、配置维护、应急演练、运行分析、故障处理、重要时期业务保障、感知层数据治理分析与运行监控服务质量保障、监控指标保障等工作。</t>
  </si>
  <si>
    <t>南宁市广西电网五象基地</t>
  </si>
  <si>
    <t>5</t>
  </si>
  <si>
    <t>网络安全技术服务</t>
  </si>
  <si>
    <t>2-1</t>
  </si>
  <si>
    <t>南宁、钦州供电局2025-2026年网络安全风险管控与监测技术支持</t>
  </si>
  <si>
    <t>南宁供电局2025-2026年网络安全风险管控技术支持</t>
  </si>
  <si>
    <t>基于网络安全监督检测、风险评估与威胁治理，系统实施网络安全态势感知、漏洞排查、应急响应预案优化、安全防护体系规划建设等任务；开展常态化安全巡检、专项安全检查及网络安全事件溯源分析；对涉及企业的互联网敏感信息检测及处置和网络安全数据工作统计及分析提供技术支持。</t>
  </si>
  <si>
    <t>南宁供电局2025-2026年安全监测工器具技术支持</t>
  </si>
  <si>
    <t>开展安全监测工器具技术支持工作，包括：供应商监控工具技术支持、设备间巡视AI工具技术支持、弱口令监测运营管理工具及自动化运维工具技术支持。</t>
  </si>
  <si>
    <t>钦州供电局2025-2026年网络安全技术支持服务</t>
  </si>
  <si>
    <t>钦州供电局2025-2026年网络安全技术支持服务。</t>
  </si>
  <si>
    <t>钦州市</t>
  </si>
  <si>
    <t>钦州供电局</t>
  </si>
  <si>
    <t>6</t>
  </si>
  <si>
    <t>2-2</t>
  </si>
  <si>
    <t>2025年网络安全运行技术服务（商用密码应用安全性评估）</t>
  </si>
  <si>
    <t>开展2025年网络安全运行技术服务（商用密码应用安全性评估）工作，内容主要是根据GB/T39786-2021《信息安全技术信息系统密码应用基本要求》的基本指标，对广西电网公司已备案或计划25年备案的等保三级系统开展密码应用方案及密码应用安全性评估工作，深入查找密码应用的薄弱环节和安全隐患，分析面临的风险，提出整改建议，并协助开展密评结果备案工作，为提升信息系统安全奠定基础。</t>
  </si>
  <si>
    <t>自合同约定之日起7个月</t>
  </si>
  <si>
    <t>7</t>
  </si>
  <si>
    <t>2-3</t>
  </si>
  <si>
    <t>2025年网络安全运行技术服务（网络安全等级保护测评）</t>
  </si>
  <si>
    <t>本项目主要内容主要是根据《信息安全技术 网络安全等级保护基本要求》-GB/T 22239-2019和《电力行业信息系统安全等级保护基本要求》的基本指标，等保三级系统应每年测评一次，二级系统应每两年测评一次，本项目需要对广西电网公司2025年已备案或计划备案但还未有项目落实的等保二、三级信息系统开展测评工作，并对广西电网公司2025年规划建设的未定级或者需要重新定级的管理信息系统，根据信息系统的业务要求、实际情况，提供定级咨询工作，协助完成定级备案材料编制，组织开展专家评审。本项目共需开展7个等保三级系统、14个等保二级系统测评工作，评估范围根据信息系统具体情况（如退运和新投运系统）和要求进行适当调整、据实结算。</t>
  </si>
  <si>
    <t>8</t>
  </si>
  <si>
    <t>2-4</t>
  </si>
  <si>
    <t>数智运营中心2025-2026年信息运行调度与数字化运营平台实用化治理技术支持</t>
  </si>
  <si>
    <t>数智运营中心2025-2026年信息运行调度与安全运营技术支持</t>
  </si>
  <si>
    <t>信息安全运营技术支持、信息运行调度技术支持</t>
  </si>
  <si>
    <t>自合同约定之日起8个月</t>
  </si>
  <si>
    <t>数智运营中心2026年南网统建的数字化运营平台实用化治理技术支持项目</t>
  </si>
  <si>
    <t>根据南方电网公司、广西电网公司要求，结合关键系统运行可靠性评价需要，开展数字化运营平台实用化数据治理工作，提供数字化运营平台数据质量分析技术支持，协助开展相应问题的梳理分析与整改等技术服务工作。</t>
  </si>
  <si>
    <t>自合同约定之日起9个月</t>
  </si>
  <si>
    <t>9</t>
  </si>
  <si>
    <t>2-5</t>
  </si>
  <si>
    <t>数智运营中心、南宁供电局2025年网络安全运维（安全分析、处置及安运值守等）</t>
  </si>
  <si>
    <t>南宁供电局2025年网络安全运维（安全分析、处置及安运值守）</t>
  </si>
  <si>
    <t>开展日常及重要时段7×24小时的网络安全及运行监测值守，包括执行安全检查、主动防御、实时监控、应急响应、事件分析及溯源，有效管控安运风险，确保不发生网络安全及运行事故事件。</t>
  </si>
  <si>
    <t>数智运营中心2025年网络安全运维（日常安全监测值守）</t>
  </si>
  <si>
    <t>信息安全应急响应技术支持与日常安全监控值守技术支持，包括开展信息运调中心的安全监控值守及技术支持、开展信息安全监测应急响应支持</t>
  </si>
  <si>
    <t>自合同约定之日起254天</t>
  </si>
  <si>
    <t>10</t>
  </si>
  <si>
    <t>其他技术服务支持</t>
  </si>
  <si>
    <t>3-1</t>
  </si>
  <si>
    <t>北海供电局2025-2027年大数据+场景技术支持服务采购</t>
  </si>
  <si>
    <t>北海供电局2025-2027年大数据+场景技术支持服务。采购大数据+场景技术支持服务1项，提供大数据+场景建设技术支持服务。</t>
  </si>
  <si>
    <t>自合同约定之日起24个月</t>
  </si>
  <si>
    <t>广西北海</t>
  </si>
  <si>
    <t>北海供电局</t>
  </si>
  <si>
    <t>11</t>
  </si>
  <si>
    <t>3-2</t>
  </si>
  <si>
    <t>南宁供电局基于南网智瞰的充电桩集中表箱可视化应用与基于南网智瞰的宾阳能源安全一张图管理应用技术支持</t>
  </si>
  <si>
    <t>南宁供电局基于南网智瞰的充电桩集中表箱可视化应用技术支持</t>
  </si>
  <si>
    <t>1.1协助开展业务需求分析；1.2协助专项服务接入；1.3协助分析问题；1.4平台使用支持服务；1.5协助开展页面UI设计；1.6协助开展应用页面开发</t>
  </si>
  <si>
    <t>南宁供电局基于南网智瞰的宾阳能源安全一张图管理应用技术支持</t>
  </si>
  <si>
    <t>1.1协助开展业务需求分析；1.2协助专项服务接入；1.3协助分析问题；1.4平台使用支持服务；1.5协助开展页面UI设计；1.6协助开展应用页面设计。</t>
  </si>
  <si>
    <t>12</t>
  </si>
  <si>
    <t>3-3</t>
  </si>
  <si>
    <t>南宁供电局、柳州网区数字化工具智能体应用技术支持</t>
  </si>
  <si>
    <t>南宁供电局数字化工具智能体应用场景搭建技术支持</t>
  </si>
  <si>
    <t>1.1协助开展业务需求分析；1.2协助开展数智员工智能体应用场景搭建技术支持；1.3协助开展调度智能体应用场景搭建技术支持；1.4协助开展业扩智能体应用场景搭建技术支持；1.5协助开展安监智能体应用场景搭建技术支持；1.6协助开展作业风险智能体应用场景搭建技术支持；1.7协助分析问题；1.8平台使用支持服务。</t>
  </si>
  <si>
    <t>柳州网区网络安全体系全过程智能化分析管控技术支持项目服务采购</t>
  </si>
  <si>
    <t>柳州供电局开展数据采集接口完善技术支持等内容，实现供电局网络安全体系全过程的智能分析管控。</t>
  </si>
  <si>
    <t>自合同约定之日起105天</t>
  </si>
  <si>
    <t>柳州市</t>
  </si>
  <si>
    <t>柳州供电局</t>
  </si>
  <si>
    <t>13</t>
  </si>
  <si>
    <t>3-4</t>
  </si>
  <si>
    <t>北海供电局2025-2027年AI+场景技术支持服务采购</t>
  </si>
  <si>
    <t>北海供电局2025-2027年AI+场景技术支持服务。采购AI+场景技术支持服务1项，提供AI+场景建设技术支持服务。</t>
  </si>
  <si>
    <t>14</t>
  </si>
  <si>
    <t>3-5</t>
  </si>
  <si>
    <t>数智运营中心2025-2026年终端安全管理及终端资产管理技术支持</t>
  </si>
  <si>
    <t>在广西电网公司本部及各挂靠、直属机构、各供电局（仅含内网软件接入安全检测、安全指标收集统计相关工作）范围内开展2025-2026年终端安全管理及终端资产管理技术支持工作，内容包括：终端安全管理技术支持和终端资产管理技术支持。通过开展终端用户接入AD域管控、DHCP系统管理、内网软件接入安全检测、终端软件安装合规性检查、终端安全管理类系统安全管控、终端安全管理服务、终端操作系统深化应用及推广、终端敏感文件检查等终端安全管理技术支持，以及终端资产账卡物一致性管理、台账管理、现场终端管理、其他IT资源申请等终端资产管理技术支持。</t>
  </si>
  <si>
    <t>15</t>
  </si>
  <si>
    <t>3-6</t>
  </si>
  <si>
    <t>数智运营中心2025年数字化转型成熟度评估与提升技术支持</t>
  </si>
  <si>
    <t>开展2025年数字化转型成熟度评估与提升技术支持工作，主要基于T/AIITRE10004-2023《数字化转型成熟度模型》（下文简称DLMM）标准条款，包括对发展战略、新型能力、系统性解决方案、治理体系、业务创新转型五大视角开展全面的调研与检查，识别广西电网数字化转型管理现状与DLMM模型4星级的差距和不足，并辅以GB/T 43439-2023《信息技术服务数字化转型 成熟度模型与评估》（下文简称DTMM）标准条款（分组织、技术、数据、资源、数字化运营、数字化生产、数字化服务7个能力域），且基于广西电网实际情况，提供可持续的改进建议与思路。</t>
  </si>
  <si>
    <t>16</t>
  </si>
  <si>
    <t>3-7</t>
  </si>
  <si>
    <t>2025-2026年业技融合基层赋能（自助分析场景）技术支持项目技术服务采购</t>
  </si>
  <si>
    <t>广西电网本部2025-2026年业技融合基层赋能（自助分析场景）技术支持项目，开展广西电网公司制品编制及优化、重点场景优化技术支持、数字化工具使用培训、全省范式推广等技术支持服务工作。</t>
  </si>
  <si>
    <t>17</t>
  </si>
  <si>
    <t>数据处理服务</t>
  </si>
  <si>
    <t>4-1</t>
  </si>
  <si>
    <t>数智运营中心2025-2026年电网管理平台（资产域）数据治理及实用化技术支持</t>
  </si>
  <si>
    <t>2025-2026年电网管理平台（资产域）数据治理及实用化技术支持</t>
  </si>
  <si>
    <t>开展2025年电网管理平台（资产域）数据治理及实用化技术支持工作，内容包括数据处理及日常工作技术支持、业务数据质量维护管理，遵循电网管理平台（资产域）推广实施工作的具体要求，并紧密结合网、省公司最新发布的数据质量标准及实用化工作指导，为电网管理平台（资产域）提供全方位的业务数据服务、数据质量提升整改措施以及实用化技术支持。</t>
  </si>
  <si>
    <t>18</t>
  </si>
  <si>
    <t>4-2</t>
  </si>
  <si>
    <t>数智运营中心、南宁供电局数字孪生电网平台数据模型运营与信息化项目数据治理技术支持</t>
  </si>
  <si>
    <t>数智运营中心2024年数字孪生电网平台数据模型运营技术支持</t>
  </si>
  <si>
    <t>开展2024年数字孪生电网平台数据模型运营技术支持工作，内容包括：配网动态拓扑模型构建工作、数字孪生电网模型运营维护工作、数字孪生电网模型目录运营工作。</t>
  </si>
  <si>
    <t>自合同约定之日起10个月</t>
  </si>
  <si>
    <t>南宁供电局2025-2027年信息化项目数据治理技术支持项目</t>
  </si>
  <si>
    <t>南宁供电局2025-2027年信息化项目数据治理技术支持项目：协助项目实施进度管理；协助编制项目结算书。</t>
  </si>
  <si>
    <t>19</t>
  </si>
  <si>
    <t>4-3</t>
  </si>
  <si>
    <t>南宁供电局2025-2026年IT资产运营能力提升与运行风险数据维护服务</t>
  </si>
  <si>
    <t>南宁供电局2025-2026年数据资产维护(南宁供电局供应链关键业务及常规物资调配（现代物流）数据资产维护)</t>
  </si>
  <si>
    <t>开展领用计划、常规物资调配总负责人（区域仓）、现代物流常规调配业务及物资、常规物资调配供需业务、现代物流常规调配领用业务等业务问题数据核查及整改技术支持。</t>
  </si>
  <si>
    <t>南宁供电局2025-2026年数据资产维护（营销关键业务及账卡物数据）</t>
  </si>
  <si>
    <t>开展营销日结数据、低保户重复办理免费电量情况、两部制电价执行异常、电费实收数据、计量设备合格在库数据、计量拆旧物资数据、计量物资通信模块数据、计量设备在运数据、计量设备再利用数据、计量设备领用未安装数据、计量设备安装情况数据、计量故障电量退补未归档工单数据、客户侧电能计量装置故障处理工单未归档数据、计量设备周期检定数据、业扩档案及工单异常数据的分析及整改技术支持，开展营销域数据治理提升技术支持及关键业务数据检查分析及整改技术支持。</t>
  </si>
  <si>
    <t>南宁供电局 2025-2026年IT资产运营能力提升技术支持</t>
  </si>
  <si>
    <t>南宁供电局 2025-2026年IT资产运营能力提升技术支持服务，包括：
1、IT资产数据维护；
2、IT资产数据检查；
3、IT资产数据分析工作；
4、数据治理服务支持；
5、数据分析报告服务。</t>
  </si>
  <si>
    <t>南宁供电局2025-2026年局域网系统综合布线维护</t>
  </si>
  <si>
    <t>对南宁网区（含县级供电企业）开展办公区域局域网综合布线维护工作，信息点综合布线工作包含施工材料。</t>
  </si>
  <si>
    <t>南宁供电局2025-2026年运行风险数据维护服务</t>
  </si>
  <si>
    <t>主要开展：1、运行风险、异常缺陷识别、记录、分析、处置跟踪；运行风险应急支持相关数据维护及数据治理；2、对运行并网、退运退网等运行工作相关数据进行维护及数据质量治理3、知识图谱建立技术支持。</t>
  </si>
  <si>
    <t>20</t>
  </si>
  <si>
    <t>信息系统完善及推广实施</t>
  </si>
  <si>
    <t>5-1</t>
  </si>
  <si>
    <t>数智运营中心、客服中心、河池供电局营配调协同管控及东兰现代化农村电网运营监控等应用建设</t>
  </si>
  <si>
    <t>云景数字化运营管控平台管制业务个性化应用建设（东兰现代化农村电网运营监控）服务</t>
  </si>
  <si>
    <t>开展东兰现代化农村电网运营监控系统完善工作，新增首页看板、防窃电和用电安全、安全生产和经营管控、生产指挥中心、设备状态评估、农村配电网馈线状态分析、农村配电网台区状态分析、乡村振兴、数字化运营等功能。以数字电网为关键载体，推进数字透明技术应用，深化数字平台应用，实现配电网数字化全面转型，有效促进分布式智能电网与大电网融合，满足分布式电源及乡村振兴产业发展发展需求。</t>
  </si>
  <si>
    <t>广西河池</t>
  </si>
  <si>
    <t>河池供电局</t>
  </si>
  <si>
    <t>客服中心数字服务适应性改造（营配调协同管控及主动服务深化应用）</t>
  </si>
  <si>
    <t>广西电网公司本部数字服务适应性改造（营配调协同管控及主动服务深化应用）服务</t>
  </si>
  <si>
    <t>客服中心</t>
  </si>
  <si>
    <t>人工智能平台建设（审计知识成果智能消费）</t>
  </si>
  <si>
    <t>基于强化的南网“大瓦特”审计域大模型，构建包含审计制度风险智能预警、审计方法智能推荐、审计问题智能问答、审计基础知识智能问答和智能推荐资料清单五个场景的审计知识成果智能消费L2级场景模型，为审计人员提供智能、实时、精准的智能化服务能力，支持审计流程各环节跟知识相关的业务场景，提高审计效率，加快发展公司审计专业新质生产力。</t>
  </si>
  <si>
    <t>自合同约定之日起15个月</t>
  </si>
  <si>
    <t>21</t>
  </si>
  <si>
    <t>5-2</t>
  </si>
  <si>
    <t>数智运营中心人工智能平台建设（智慧办公助手、监督发现问题等）开发实施服务</t>
  </si>
  <si>
    <t>广西电网有限责任公司人工智能平台建设（智慧办公助手）开发实施服务</t>
  </si>
  <si>
    <t>通过大瓦特技术，引用大语言模型以构建智能办公搜索体验，全面提升搜索功能的精准度和用户体验。项目将办公域行政专题文档检索等创新场景的建设，强化业务应用场景的实用性。此外，通过插件开发和智能文档管理等措施，进一步提高用户在办公系统中调用搜索功能的便捷性与高效性，实现智能化办公体验。</t>
  </si>
  <si>
    <t>人工智能平台建设（监督发现问题分析与整改措施推荐）</t>
  </si>
  <si>
    <t>聚焦于广西电网公司法规业务领域，重点围绕统一问题库和问题整改、责任追究、数控监测相关业务流程与需求开展工作，涵盖从计划管理、组织实施、问题整改到考核评价的监督控制全流程。包括新增L2级同类问题拆分识别、聚类与智能问数模型、L2级同类问题整改措施智能推荐与验证模型、L2级风险探针有效性智能验证与智能问答模型等功能，并对监督控制管理平台应用侧进行升级改造，通过智能模型实现同类问题智能分析、整改措施智能推荐和风险探针有效性验证，发挥数据价值，减轻业务人员负担，促进管理协同，提升监督控制科学性和有效性。</t>
  </si>
  <si>
    <t>人工智能平台建设（混凝土电杆隐患识别等算法）</t>
  </si>
  <si>
    <t>开展广西电网有限责任公司人工智能平台建设（混凝土电杆隐患识别等算法）实施项目工作，包括杆塔本体类算法开发、配电导线拉线类算法开发、配电红外类算法开发、配电金具设备缺陷类算法开发、配电锈蚀类算法开发、配电通道算法开发等功能，有力促进人工智能技术与电网业务深度融合，推动公司人工智能数据、算法、计算能力提升，进一步为业务场景应用赋能。</t>
  </si>
  <si>
    <t>22</t>
  </si>
  <si>
    <t>5-3</t>
  </si>
  <si>
    <t>数智运营中心数字平台建设（资金支付异常智能分析与全电发票、智慧财务等）</t>
  </si>
  <si>
    <t>人工智能平台建设（资金支付异常智能分析）</t>
  </si>
  <si>
    <t>构建基于人工智能技术的“资金支付异常分析模型”，围绕资金支付全链路实时预警和问题溯源，聚焦支付异常情形，充分衔接应用司库、财务监督已有功能，运用大模型开展线上穿透式监督，健全资金支付异常“风险识别-风险预警-风险处理-优化风险识别”的飞轮式循环自主学习管理模式架构，丰富的资金风险控制手段，切实防范资金安全风险</t>
  </si>
  <si>
    <t>自合同约定之日起17个月</t>
  </si>
  <si>
    <t>电网管理平台（计财域（全电发票、智慧财务等））推广技术支持</t>
  </si>
  <si>
    <t>开展电网管理平台（计财域（全电发票、智慧财务等））推广技术支持工作，主要包括项目启动、体系梳理及差异化分析、系统初始化、系统测试、功能及数据本地验证、运行维护支持，进行电网管理平台(计财域)移动应用-“数智计财”、新增报账模块移动审批场景、利润中心核算管理新增优化功能、历史数据管理、个税功能优化及安全升级、税务管理新增优化功能、全电发票适配改造功能、资金支付共享模式功能、统借统还融资管理新增优化功能、供应链金融新增优化功能、收入款项回收管理功能、收入款项回收管理推广功能、RPA相关场景功能、资产价值新增优化功能、工程财务管理新增优化功能推广实施，达到上线使用状态。</t>
  </si>
  <si>
    <t>自合同约定之日起12个月完成</t>
  </si>
  <si>
    <t>23</t>
  </si>
  <si>
    <t>5-4</t>
  </si>
  <si>
    <t>数智运营中心数据流通建设（Ⅲ区实时数据中心）</t>
  </si>
  <si>
    <t>开展数据流通建设（Ⅲ区实时数据中心）新建工作，包括全链路监控管理、对象服务SDK开发等功能，解决当前公司面临的实时数据供给链路冗长、时效性欠佳的难题，实现数据集中高效管理与供给，提升业务流转率，为公司的生产运营注入新动力。</t>
  </si>
  <si>
    <t>24</t>
  </si>
  <si>
    <t>5-5</t>
  </si>
  <si>
    <t>广西电网有限责任公司云化数据中心建设（南网数据中心广西分节点大数据基础底座升级）</t>
  </si>
  <si>
    <t>开展南网数据中心广西分节点大数据基础底座升级，在五象侧建立湖仓一体的新大数据底座，引入新的统一数据开发工具，优化分节点存储和算力结构，全面提升分节点数据采集、存储、计算、服务等基础服务能力，为上层业务提供更加稳定、高效、易用的大数据平台底座，支撑数据中心数据供给与数据应用建设。</t>
  </si>
  <si>
    <t>25</t>
  </si>
  <si>
    <t>5-6</t>
  </si>
  <si>
    <t>广西电网有限责任公司人资管理应用建设（试题管理、考务管理）项目开发及实施</t>
  </si>
  <si>
    <t>在原有电网管理平台（人资域）基础上，新增AI考题生成、AI答题阅卷、AI错题分析等应用服务建设。具体包括在考题编制环节，依据课程等命题资料，结合考试要求，设置命题规则，自动生成考题，提升了考题生成的效率，还确保评价和培训的紧密关联，方便相应业务人员完成命题组卷需求，减负增效；在阅卷评分环节，对考生答案进行智能阅卷，降低了人工阅卷的主观性，从而提升阅卷效率与准确性；在自测环节，针对考生错题提供详细解析与知识拓展，辅助员工加深理解以及自我评估测评练习效果。</t>
  </si>
  <si>
    <t>公司党校（人才发展中心、工匠研习院）</t>
  </si>
  <si>
    <t>26</t>
  </si>
  <si>
    <t>数据处理服务（省级框招服务）</t>
  </si>
  <si>
    <t>6-1</t>
  </si>
  <si>
    <t>数智运营中心2026-2027年广西电网公司数据服务技术支持框招（一）</t>
  </si>
  <si>
    <t>数智运营中心2025-2026年广西电网公司数据服务技术支持框招（一）</t>
  </si>
  <si>
    <t>服务支持内容包括：数据供给客服支持、数据模型需求调研、数据溯源、数据建模、数据供给、数据服务需求分析、据服务模型构建及数据供给、数据服务模型迭代优化、数据服务模型供给保障。</t>
  </si>
  <si>
    <t>单价报价</t>
  </si>
  <si>
    <t>27</t>
  </si>
  <si>
    <t>6-2</t>
  </si>
  <si>
    <t>数智运营中心2026-2027年广西电网公司数据服务技术支持框招（二）</t>
  </si>
  <si>
    <t>数智运营中心2025-2026年广西电网公司数据服务技术支持框招（二）</t>
  </si>
  <si>
    <t>28</t>
  </si>
  <si>
    <t>信息系统完善及推广实施（省级框招服务）</t>
  </si>
  <si>
    <t>7-1</t>
  </si>
  <si>
    <t>广西电网公司2025-2026年管理信息系统自主可控改造框招（一）</t>
  </si>
  <si>
    <t>开展管理信息系统自主可控改造项目工作，包括但不限于安全管理业务效能监察应用、营业厅自助服务管理系统、95598短信平台、营销管理应用（远程费控）、智慧安全监管系统、培训基地综合管理系统、数据可视化分析平台、广西电网公司营销在线稽查系统、客户服务多维度分析评价系统等管理信息系统。</t>
  </si>
  <si>
    <t>29</t>
  </si>
  <si>
    <t>7-2</t>
  </si>
  <si>
    <t>广西电网公司2025-2026年管理信息系统自主可控改造框招（二）</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</si>
</sst>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00;[Red]0.00"/>
  </numFmts>
  <fonts count="27">
    <font>
      <sz val="12"/>
      <color theme="1"/>
      <name val="宋体"/>
      <charset val="134"/>
      <scheme val="minor"/>
    </font>
    <font>
      <b/>
      <sz val="18"/>
      <name val="宋体"/>
      <charset val="134"/>
      <scheme val="minor"/>
    </font>
    <font>
      <sz val="18"/>
      <name val="宋体"/>
      <charset val="134"/>
      <scheme val="minor"/>
    </font>
    <font>
      <b/>
      <sz val="12"/>
      <name val="宋体"/>
      <charset val="134"/>
      <scheme val="minor"/>
    </font>
    <font>
      <sz val="12"/>
      <name val="宋体"/>
      <charset val="134"/>
      <scheme val="minor"/>
    </font>
    <font>
      <sz val="12"/>
      <color rgb="FF000000"/>
      <name val="宋体"/>
      <charset val="134"/>
      <scheme val="minor"/>
    </font>
    <font>
      <sz val="12"/>
      <color rgb="FFFFD90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rgb="FF2B2B2B"/>
      </left>
      <right style="thin">
        <color rgb="FF2B2B2B"/>
      </right>
      <top style="thin">
        <color rgb="FF2B2B2B"/>
      </top>
      <bottom style="thin">
        <color rgb="FF2B2B2B"/>
      </bottom>
      <diagonal/>
    </border>
    <border>
      <left style="thin">
        <color auto="1"/>
      </left>
      <right style="thin">
        <color rgb="FF2B2B2B"/>
      </right>
      <top style="thin">
        <color rgb="FF2B2B2B"/>
      </top>
      <bottom style="thin">
        <color auto="1"/>
      </bottom>
      <diagonal/>
    </border>
    <border>
      <left style="thin">
        <color auto="1"/>
      </left>
      <right style="thin">
        <color rgb="FF2B2B2B"/>
      </right>
      <top style="thin">
        <color auto="1"/>
      </top>
      <bottom style="thin">
        <color auto="1"/>
      </bottom>
      <diagonal/>
    </border>
    <border>
      <left style="thin">
        <color rgb="FF2B2B2B"/>
      </left>
      <right style="thin">
        <color rgb="FF2B2B2B"/>
      </right>
      <top style="thin">
        <color rgb="FF2B2B2B"/>
      </top>
      <bottom/>
      <diagonal/>
    </border>
    <border>
      <left style="thin">
        <color rgb="FF2B2B2B"/>
      </left>
      <right style="thin">
        <color rgb="FF2B2B2B"/>
      </right>
      <top/>
      <bottom style="thin">
        <color rgb="FF2B2B2B"/>
      </bottom>
      <diagonal/>
    </border>
    <border>
      <left style="thin">
        <color rgb="FF2B2B2B"/>
      </left>
      <right style="thin">
        <color rgb="FF2B2B2B"/>
      </right>
      <top/>
      <bottom/>
      <diagonal/>
    </border>
    <border>
      <left style="thin">
        <color rgb="FF2B2B2B"/>
      </left>
      <right/>
      <top style="thin">
        <color rgb="FF2B2B2B"/>
      </top>
      <bottom style="thin">
        <color rgb="FF2B2B2B"/>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8"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9"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0" applyNumberFormat="0" applyFill="0" applyAlignment="0" applyProtection="0">
      <alignment vertical="center"/>
    </xf>
    <xf numFmtId="0" fontId="19" fillId="0" borderId="10" applyNumberFormat="0" applyFill="0" applyAlignment="0" applyProtection="0">
      <alignment vertical="center"/>
    </xf>
    <xf numFmtId="0" fontId="11" fillId="9" borderId="0" applyNumberFormat="0" applyBorder="0" applyAlignment="0" applyProtection="0">
      <alignment vertical="center"/>
    </xf>
    <xf numFmtId="0" fontId="14" fillId="0" borderId="11" applyNumberFormat="0" applyFill="0" applyAlignment="0" applyProtection="0">
      <alignment vertical="center"/>
    </xf>
    <xf numFmtId="0" fontId="11" fillId="10" borderId="0" applyNumberFormat="0" applyBorder="0" applyAlignment="0" applyProtection="0">
      <alignment vertical="center"/>
    </xf>
    <xf numFmtId="0" fontId="20" fillId="11" borderId="12" applyNumberFormat="0" applyAlignment="0" applyProtection="0">
      <alignment vertical="center"/>
    </xf>
    <xf numFmtId="0" fontId="21" fillId="11" borderId="8" applyNumberFormat="0" applyAlignment="0" applyProtection="0">
      <alignment vertical="center"/>
    </xf>
    <xf numFmtId="0" fontId="22" fillId="12" borderId="13"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4" applyNumberFormat="0" applyFill="0" applyAlignment="0" applyProtection="0">
      <alignment vertical="center"/>
    </xf>
    <xf numFmtId="0" fontId="24" fillId="0" borderId="15"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42">
    <xf numFmtId="0" fontId="0" fillId="0" borderId="0" xfId="0" applyFont="1">
      <alignment vertical="center"/>
    </xf>
    <xf numFmtId="176" fontId="0" fillId="0" borderId="0" xfId="0" applyNumberFormat="1" applyFont="1">
      <alignment vertical="center"/>
    </xf>
    <xf numFmtId="49" fontId="1" fillId="0" borderId="1" xfId="0" applyNumberFormat="1" applyFont="1" applyFill="1" applyBorder="1" applyAlignment="1">
      <alignment horizontal="center" vertical="center" wrapText="1"/>
    </xf>
    <xf numFmtId="0" fontId="2" fillId="0" borderId="1" xfId="0" applyFont="1" applyFill="1" applyBorder="1">
      <alignment vertical="center"/>
    </xf>
    <xf numFmtId="0"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0" fillId="0" borderId="1" xfId="0" applyFont="1" applyFill="1" applyBorder="1" applyAlignment="1">
      <alignment horizontal="left" vertical="center" wrapText="1"/>
    </xf>
    <xf numFmtId="177" fontId="4"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0" fontId="4" fillId="0" borderId="5" xfId="0" applyNumberFormat="1" applyFont="1" applyFill="1" applyBorder="1" applyAlignment="1">
      <alignment horizontal="center" vertical="center" wrapText="1"/>
    </xf>
    <xf numFmtId="49" fontId="4" fillId="0" borderId="3" xfId="0" applyNumberFormat="1" applyFont="1" applyFill="1" applyBorder="1" applyAlignment="1">
      <alignment vertical="center" wrapText="1"/>
    </xf>
    <xf numFmtId="0" fontId="4" fillId="0" borderId="1" xfId="0" applyFont="1" applyFill="1" applyBorder="1" applyAlignment="1">
      <alignment horizontal="center" vertical="center"/>
    </xf>
    <xf numFmtId="49" fontId="0" fillId="0" borderId="0" xfId="0" applyNumberFormat="1" applyFont="1" applyFill="1" applyAlignment="1">
      <alignment horizontal="center" vertical="center"/>
    </xf>
    <xf numFmtId="0" fontId="4" fillId="0" borderId="4" xfId="0"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6" xfId="0" applyFont="1" applyFill="1" applyBorder="1" applyAlignment="1">
      <alignment horizontal="center" vertical="center" wrapText="1"/>
    </xf>
    <xf numFmtId="49" fontId="4" fillId="0" borderId="6"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5"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177" fontId="4" fillId="0" borderId="7" xfId="0" applyNumberFormat="1" applyFont="1" applyFill="1" applyBorder="1" applyAlignment="1">
      <alignment horizontal="center" vertical="center" wrapText="1"/>
    </xf>
    <xf numFmtId="0" fontId="4" fillId="0" borderId="1" xfId="0" applyNumberFormat="1" applyFont="1" applyFill="1" applyBorder="1" applyAlignment="1">
      <alignment vertical="center" wrapText="1"/>
    </xf>
    <xf numFmtId="176" fontId="4" fillId="0" borderId="4" xfId="0" applyNumberFormat="1" applyFont="1" applyFill="1" applyBorder="1" applyAlignment="1">
      <alignment horizontal="center" vertical="center" wrapText="1"/>
    </xf>
    <xf numFmtId="176" fontId="4" fillId="0" borderId="6" xfId="0" applyNumberFormat="1" applyFont="1" applyFill="1" applyBorder="1" applyAlignment="1">
      <alignment horizontal="center" vertical="center" wrapText="1"/>
    </xf>
    <xf numFmtId="176" fontId="4" fillId="0" borderId="5" xfId="0" applyNumberFormat="1" applyFont="1" applyFill="1" applyBorder="1" applyAlignment="1">
      <alignment horizontal="center" vertical="center" wrapText="1"/>
    </xf>
    <xf numFmtId="0" fontId="4" fillId="0" borderId="1" xfId="0" applyFont="1" applyFill="1" applyBorder="1">
      <alignment vertical="center"/>
    </xf>
    <xf numFmtId="0" fontId="5" fillId="0" borderId="1" xfId="0" applyFont="1" applyFill="1" applyBorder="1" applyAlignment="1">
      <alignment horizontal="center" vertical="center"/>
    </xf>
    <xf numFmtId="0" fontId="4" fillId="0" borderId="6" xfId="0" applyNumberFormat="1" applyFont="1" applyFill="1" applyBorder="1" applyAlignment="1">
      <alignment horizontal="center" vertical="center" wrapText="1"/>
    </xf>
    <xf numFmtId="0" fontId="4" fillId="0" borderId="1" xfId="0" applyFont="1" applyFill="1" applyBorder="1" applyAlignment="1">
      <alignment vertical="center" wrapText="1"/>
    </xf>
    <xf numFmtId="0" fontId="4"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R53"/>
  <sheetViews>
    <sheetView tabSelected="1" zoomScale="70" zoomScaleNormal="70" workbookViewId="0">
      <pane ySplit="3" topLeftCell="A19" activePane="bottomLeft" state="frozen"/>
      <selection/>
      <selection pane="bottomLeft" activeCell="A1" sqref="A1:O1"/>
    </sheetView>
  </sheetViews>
  <sheetFormatPr defaultColWidth="11" defaultRowHeight="15.6"/>
  <cols>
    <col min="1" max="1" width="5.75833333333333" customWidth="1"/>
    <col min="2" max="2" width="6.50833333333333" customWidth="1"/>
    <col min="3" max="3" width="7.575" customWidth="1"/>
    <col min="4" max="4" width="6.20833333333333" customWidth="1"/>
    <col min="5" max="5" width="34.1333333333333" customWidth="1"/>
    <col min="6" max="6" width="42.4333333333333" customWidth="1"/>
    <col min="7" max="7" width="77.9916666666667" customWidth="1"/>
    <col min="8" max="8" width="8.1" customWidth="1"/>
    <col min="9" max="9" width="20.1416666666667" customWidth="1"/>
    <col min="10" max="10" width="8.9" customWidth="1"/>
    <col min="11" max="11" width="8.1" customWidth="1"/>
    <col min="12" max="12" width="12.7" style="1" customWidth="1"/>
    <col min="13" max="13" width="11.9" style="1" customWidth="1"/>
    <col min="14" max="14" width="9.56666666666667" customWidth="1"/>
    <col min="15" max="15" width="19.3" customWidth="1"/>
  </cols>
  <sheetData>
    <row r="1" ht="22.2" spans="1:15">
      <c r="A1" s="2" t="s">
        <v>0</v>
      </c>
      <c r="B1" s="2"/>
      <c r="C1" s="2"/>
      <c r="D1" s="2"/>
      <c r="E1" s="3"/>
      <c r="F1" s="2"/>
      <c r="G1" s="2"/>
      <c r="H1" s="2"/>
      <c r="I1" s="2"/>
      <c r="J1" s="2"/>
      <c r="K1" s="2"/>
      <c r="L1" s="29"/>
      <c r="M1" s="29"/>
      <c r="N1" s="2"/>
      <c r="O1" s="2"/>
    </row>
    <row r="2" spans="1:15">
      <c r="A2" s="4" t="s">
        <v>1</v>
      </c>
      <c r="B2" s="4" t="s">
        <v>2</v>
      </c>
      <c r="C2" s="4" t="s">
        <v>3</v>
      </c>
      <c r="D2" s="4" t="s">
        <v>4</v>
      </c>
      <c r="E2" s="5" t="s">
        <v>5</v>
      </c>
      <c r="F2" s="5" t="s">
        <v>6</v>
      </c>
      <c r="G2" s="4" t="s">
        <v>7</v>
      </c>
      <c r="H2" s="4" t="s">
        <v>8</v>
      </c>
      <c r="I2" s="4" t="s">
        <v>9</v>
      </c>
      <c r="J2" s="4" t="s">
        <v>10</v>
      </c>
      <c r="K2" s="4" t="s">
        <v>11</v>
      </c>
      <c r="L2" s="30" t="s">
        <v>12</v>
      </c>
      <c r="M2" s="30"/>
      <c r="N2" s="4" t="s">
        <v>13</v>
      </c>
      <c r="O2" s="5" t="s">
        <v>14</v>
      </c>
    </row>
    <row r="3" spans="1:15">
      <c r="A3" s="4"/>
      <c r="B3" s="4"/>
      <c r="C3" s="4"/>
      <c r="D3" s="4"/>
      <c r="E3" s="5"/>
      <c r="F3" s="4"/>
      <c r="G3" s="4"/>
      <c r="H3" s="4"/>
      <c r="I3" s="4"/>
      <c r="J3" s="4"/>
      <c r="K3" s="4"/>
      <c r="L3" s="30" t="s">
        <v>15</v>
      </c>
      <c r="M3" s="30" t="s">
        <v>16</v>
      </c>
      <c r="N3" s="4"/>
      <c r="O3" s="4"/>
    </row>
    <row r="4" ht="46.8" spans="1:15">
      <c r="A4" s="6" t="s">
        <v>17</v>
      </c>
      <c r="B4" s="7">
        <v>1</v>
      </c>
      <c r="C4" s="7" t="s">
        <v>18</v>
      </c>
      <c r="D4" s="6" t="s">
        <v>19</v>
      </c>
      <c r="E4" s="8" t="s">
        <v>20</v>
      </c>
      <c r="F4" s="9" t="s">
        <v>20</v>
      </c>
      <c r="G4" s="10" t="s">
        <v>21</v>
      </c>
      <c r="H4" s="11" t="s">
        <v>22</v>
      </c>
      <c r="I4" s="7" t="s">
        <v>23</v>
      </c>
      <c r="J4" s="13" t="s">
        <v>24</v>
      </c>
      <c r="K4" s="11" t="s">
        <v>25</v>
      </c>
      <c r="L4" s="31">
        <f>M4+M5+M6</f>
        <v>76.5688</v>
      </c>
      <c r="M4" s="31">
        <v>25.676</v>
      </c>
      <c r="N4" s="11" t="s">
        <v>26</v>
      </c>
      <c r="O4" s="32" t="s">
        <v>27</v>
      </c>
    </row>
    <row r="5" ht="31.2" spans="1:15">
      <c r="A5" s="6"/>
      <c r="B5" s="7"/>
      <c r="C5" s="7"/>
      <c r="D5" s="6"/>
      <c r="E5" s="12"/>
      <c r="F5" s="9" t="s">
        <v>28</v>
      </c>
      <c r="G5" s="10" t="s">
        <v>29</v>
      </c>
      <c r="H5" s="11" t="s">
        <v>22</v>
      </c>
      <c r="I5" s="7" t="s">
        <v>23</v>
      </c>
      <c r="J5" s="13" t="s">
        <v>24</v>
      </c>
      <c r="K5" s="11" t="s">
        <v>25</v>
      </c>
      <c r="L5" s="31"/>
      <c r="M5" s="31">
        <v>3.7728</v>
      </c>
      <c r="N5" s="11" t="s">
        <v>26</v>
      </c>
      <c r="O5" s="11"/>
    </row>
    <row r="6" ht="31.2" spans="1:15">
      <c r="A6" s="6"/>
      <c r="B6" s="7"/>
      <c r="C6" s="7"/>
      <c r="D6" s="6"/>
      <c r="E6" s="12"/>
      <c r="F6" s="9" t="s">
        <v>30</v>
      </c>
      <c r="G6" s="10" t="s">
        <v>31</v>
      </c>
      <c r="H6" s="11" t="s">
        <v>22</v>
      </c>
      <c r="I6" s="7" t="s">
        <v>23</v>
      </c>
      <c r="J6" s="13" t="s">
        <v>24</v>
      </c>
      <c r="K6" s="11" t="s">
        <v>25</v>
      </c>
      <c r="L6" s="31"/>
      <c r="M6" s="31">
        <v>47.12</v>
      </c>
      <c r="N6" s="11" t="s">
        <v>26</v>
      </c>
      <c r="O6" s="11"/>
    </row>
    <row r="7" ht="78" spans="1:15">
      <c r="A7" s="6" t="s">
        <v>32</v>
      </c>
      <c r="B7" s="7"/>
      <c r="C7" s="7"/>
      <c r="D7" s="6" t="s">
        <v>33</v>
      </c>
      <c r="E7" s="13" t="s">
        <v>34</v>
      </c>
      <c r="F7" s="9" t="s">
        <v>35</v>
      </c>
      <c r="G7" s="9" t="s">
        <v>36</v>
      </c>
      <c r="H7" s="11" t="s">
        <v>22</v>
      </c>
      <c r="I7" s="7" t="s">
        <v>37</v>
      </c>
      <c r="J7" s="13" t="s">
        <v>24</v>
      </c>
      <c r="K7" s="11" t="s">
        <v>25</v>
      </c>
      <c r="L7" s="31">
        <f>M7+M8</f>
        <v>353.36</v>
      </c>
      <c r="M7" s="31">
        <v>327.44</v>
      </c>
      <c r="N7" s="11" t="s">
        <v>38</v>
      </c>
      <c r="O7" s="33" t="s">
        <v>27</v>
      </c>
    </row>
    <row r="8" ht="62.4" spans="1:18">
      <c r="A8" s="6"/>
      <c r="B8" s="7"/>
      <c r="C8" s="7"/>
      <c r="D8" s="6"/>
      <c r="E8" s="13"/>
      <c r="F8" s="9" t="s">
        <v>39</v>
      </c>
      <c r="G8" s="9" t="s">
        <v>40</v>
      </c>
      <c r="H8" s="11" t="s">
        <v>22</v>
      </c>
      <c r="I8" s="7" t="s">
        <v>23</v>
      </c>
      <c r="J8" s="13" t="s">
        <v>24</v>
      </c>
      <c r="K8" s="11" t="s">
        <v>25</v>
      </c>
      <c r="L8" s="31"/>
      <c r="M8" s="31">
        <v>25.92</v>
      </c>
      <c r="N8" s="11" t="s">
        <v>26</v>
      </c>
      <c r="O8" s="33"/>
      <c r="R8" s="41"/>
    </row>
    <row r="9" ht="46.8" spans="1:15">
      <c r="A9" s="6" t="s">
        <v>41</v>
      </c>
      <c r="B9" s="7"/>
      <c r="C9" s="7"/>
      <c r="D9" s="6" t="s">
        <v>42</v>
      </c>
      <c r="E9" s="13" t="s">
        <v>43</v>
      </c>
      <c r="F9" s="9" t="s">
        <v>44</v>
      </c>
      <c r="G9" s="9" t="s">
        <v>45</v>
      </c>
      <c r="H9" s="11" t="s">
        <v>22</v>
      </c>
      <c r="I9" s="7" t="s">
        <v>46</v>
      </c>
      <c r="J9" s="13" t="s">
        <v>24</v>
      </c>
      <c r="K9" s="11" t="s">
        <v>25</v>
      </c>
      <c r="L9" s="34">
        <f>M9+M10+M11</f>
        <v>119.1544</v>
      </c>
      <c r="M9" s="31">
        <v>43.7</v>
      </c>
      <c r="N9" s="11" t="s">
        <v>38</v>
      </c>
      <c r="O9" s="33" t="s">
        <v>27</v>
      </c>
    </row>
    <row r="10" ht="46.8" spans="1:15">
      <c r="A10" s="6"/>
      <c r="B10" s="7"/>
      <c r="C10" s="7"/>
      <c r="D10" s="6"/>
      <c r="E10" s="13"/>
      <c r="F10" s="9" t="s">
        <v>47</v>
      </c>
      <c r="G10" s="9" t="s">
        <v>48</v>
      </c>
      <c r="H10" s="11" t="s">
        <v>22</v>
      </c>
      <c r="I10" s="7" t="s">
        <v>23</v>
      </c>
      <c r="J10" s="13" t="s">
        <v>24</v>
      </c>
      <c r="K10" s="11" t="s">
        <v>25</v>
      </c>
      <c r="L10" s="35"/>
      <c r="M10" s="31">
        <v>57.9544</v>
      </c>
      <c r="N10" s="11" t="s">
        <v>26</v>
      </c>
      <c r="O10" s="33"/>
    </row>
    <row r="11" ht="62.4" spans="1:15">
      <c r="A11" s="6"/>
      <c r="B11" s="7"/>
      <c r="C11" s="7"/>
      <c r="D11" s="6"/>
      <c r="E11" s="13"/>
      <c r="F11" s="9" t="s">
        <v>49</v>
      </c>
      <c r="G11" s="9" t="s">
        <v>50</v>
      </c>
      <c r="H11" s="11" t="s">
        <v>22</v>
      </c>
      <c r="I11" s="7" t="s">
        <v>23</v>
      </c>
      <c r="J11" s="13" t="s">
        <v>24</v>
      </c>
      <c r="K11" s="11" t="s">
        <v>25</v>
      </c>
      <c r="L11" s="36"/>
      <c r="M11" s="31">
        <v>17.5</v>
      </c>
      <c r="N11" s="7" t="s">
        <v>51</v>
      </c>
      <c r="O11" s="33"/>
    </row>
    <row r="12" ht="78" spans="1:15">
      <c r="A12" s="6" t="s">
        <v>52</v>
      </c>
      <c r="B12" s="7"/>
      <c r="C12" s="7"/>
      <c r="D12" s="6" t="s">
        <v>53</v>
      </c>
      <c r="E12" s="13" t="s">
        <v>54</v>
      </c>
      <c r="F12" s="9" t="s">
        <v>54</v>
      </c>
      <c r="G12" s="9" t="s">
        <v>55</v>
      </c>
      <c r="H12" s="11" t="s">
        <v>22</v>
      </c>
      <c r="I12" s="7" t="s">
        <v>23</v>
      </c>
      <c r="J12" s="7" t="s">
        <v>56</v>
      </c>
      <c r="K12" s="11" t="s">
        <v>25</v>
      </c>
      <c r="L12" s="31">
        <v>85.2</v>
      </c>
      <c r="M12" s="31">
        <v>85.2</v>
      </c>
      <c r="N12" s="11" t="s">
        <v>38</v>
      </c>
      <c r="O12" s="11"/>
    </row>
    <row r="13" ht="62.4" spans="1:15">
      <c r="A13" s="6" t="s">
        <v>57</v>
      </c>
      <c r="B13" s="7">
        <v>2</v>
      </c>
      <c r="C13" s="7" t="s">
        <v>58</v>
      </c>
      <c r="D13" s="6" t="s">
        <v>59</v>
      </c>
      <c r="E13" s="7" t="s">
        <v>60</v>
      </c>
      <c r="F13" s="9" t="s">
        <v>61</v>
      </c>
      <c r="G13" s="9" t="s">
        <v>62</v>
      </c>
      <c r="H13" s="11" t="s">
        <v>22</v>
      </c>
      <c r="I13" s="7" t="s">
        <v>23</v>
      </c>
      <c r="J13" s="13" t="s">
        <v>24</v>
      </c>
      <c r="K13" s="11" t="s">
        <v>25</v>
      </c>
      <c r="L13" s="31">
        <f>M13+M14+M15</f>
        <v>169.4908</v>
      </c>
      <c r="M13" s="31">
        <v>72.9408</v>
      </c>
      <c r="N13" s="11" t="s">
        <v>26</v>
      </c>
      <c r="O13" s="33" t="s">
        <v>27</v>
      </c>
    </row>
    <row r="14" ht="31.2" spans="1:15">
      <c r="A14" s="6"/>
      <c r="B14" s="7"/>
      <c r="C14" s="7"/>
      <c r="D14" s="6"/>
      <c r="E14" s="13"/>
      <c r="F14" s="9" t="s">
        <v>63</v>
      </c>
      <c r="G14" s="9" t="s">
        <v>64</v>
      </c>
      <c r="H14" s="11" t="s">
        <v>22</v>
      </c>
      <c r="I14" s="7" t="s">
        <v>23</v>
      </c>
      <c r="J14" s="13" t="s">
        <v>24</v>
      </c>
      <c r="K14" s="11"/>
      <c r="L14" s="31"/>
      <c r="M14" s="31">
        <v>66.55</v>
      </c>
      <c r="N14" s="11" t="s">
        <v>26</v>
      </c>
      <c r="O14" s="33"/>
    </row>
    <row r="15" ht="31.2" spans="1:15">
      <c r="A15" s="6"/>
      <c r="B15" s="7"/>
      <c r="C15" s="7"/>
      <c r="D15" s="6"/>
      <c r="E15" s="13"/>
      <c r="F15" s="9" t="s">
        <v>65</v>
      </c>
      <c r="G15" s="9" t="s">
        <v>66</v>
      </c>
      <c r="H15" s="11" t="s">
        <v>22</v>
      </c>
      <c r="I15" s="7" t="s">
        <v>23</v>
      </c>
      <c r="J15" s="7" t="s">
        <v>67</v>
      </c>
      <c r="K15" s="11"/>
      <c r="L15" s="31"/>
      <c r="M15" s="31">
        <v>30</v>
      </c>
      <c r="N15" s="11" t="s">
        <v>68</v>
      </c>
      <c r="O15" s="33"/>
    </row>
    <row r="16" ht="78" spans="1:15">
      <c r="A16" s="6" t="s">
        <v>69</v>
      </c>
      <c r="B16" s="7"/>
      <c r="C16" s="7"/>
      <c r="D16" s="6" t="s">
        <v>70</v>
      </c>
      <c r="E16" s="13" t="s">
        <v>71</v>
      </c>
      <c r="F16" s="9" t="s">
        <v>71</v>
      </c>
      <c r="G16" s="9" t="s">
        <v>72</v>
      </c>
      <c r="H16" s="11" t="s">
        <v>22</v>
      </c>
      <c r="I16" s="7" t="s">
        <v>73</v>
      </c>
      <c r="J16" s="13" t="s">
        <v>24</v>
      </c>
      <c r="K16" s="11" t="s">
        <v>25</v>
      </c>
      <c r="L16" s="31">
        <v>89.13</v>
      </c>
      <c r="M16" s="31">
        <v>89.13</v>
      </c>
      <c r="N16" s="11" t="s">
        <v>38</v>
      </c>
      <c r="O16" s="11"/>
    </row>
    <row r="17" ht="124.8" spans="1:15">
      <c r="A17" s="14" t="s">
        <v>74</v>
      </c>
      <c r="B17" s="7"/>
      <c r="C17" s="7"/>
      <c r="D17" s="6" t="s">
        <v>75</v>
      </c>
      <c r="E17" s="13" t="s">
        <v>76</v>
      </c>
      <c r="F17" s="9" t="s">
        <v>76</v>
      </c>
      <c r="G17" s="9" t="s">
        <v>77</v>
      </c>
      <c r="H17" s="11" t="s">
        <v>22</v>
      </c>
      <c r="I17" s="7" t="s">
        <v>73</v>
      </c>
      <c r="J17" s="13" t="s">
        <v>24</v>
      </c>
      <c r="K17" s="11" t="s">
        <v>25</v>
      </c>
      <c r="L17" s="31">
        <v>125.89</v>
      </c>
      <c r="M17" s="31">
        <v>125.89</v>
      </c>
      <c r="N17" s="11" t="s">
        <v>38</v>
      </c>
      <c r="O17" s="11"/>
    </row>
    <row r="18" ht="46.8" spans="1:15">
      <c r="A18" s="15" t="s">
        <v>78</v>
      </c>
      <c r="B18" s="7"/>
      <c r="C18" s="7"/>
      <c r="D18" s="16" t="s">
        <v>79</v>
      </c>
      <c r="E18" s="17" t="s">
        <v>80</v>
      </c>
      <c r="F18" s="9" t="s">
        <v>81</v>
      </c>
      <c r="G18" s="9" t="s">
        <v>82</v>
      </c>
      <c r="H18" s="11" t="s">
        <v>22</v>
      </c>
      <c r="I18" s="7" t="s">
        <v>83</v>
      </c>
      <c r="J18" s="7" t="s">
        <v>56</v>
      </c>
      <c r="K18" s="11" t="s">
        <v>25</v>
      </c>
      <c r="L18" s="34">
        <f>M18+M19</f>
        <v>251.9</v>
      </c>
      <c r="M18" s="31">
        <v>211.9</v>
      </c>
      <c r="N18" s="11" t="s">
        <v>38</v>
      </c>
      <c r="O18" s="33" t="s">
        <v>27</v>
      </c>
    </row>
    <row r="19" ht="46.8" spans="1:15">
      <c r="A19" s="15"/>
      <c r="B19" s="7"/>
      <c r="C19" s="7"/>
      <c r="D19" s="18"/>
      <c r="E19" s="19"/>
      <c r="F19" s="9" t="s">
        <v>84</v>
      </c>
      <c r="G19" s="9" t="s">
        <v>85</v>
      </c>
      <c r="H19" s="11" t="s">
        <v>22</v>
      </c>
      <c r="I19" s="7" t="s">
        <v>86</v>
      </c>
      <c r="J19" s="7" t="s">
        <v>56</v>
      </c>
      <c r="K19" s="11" t="s">
        <v>25</v>
      </c>
      <c r="L19" s="36"/>
      <c r="M19" s="31">
        <v>40</v>
      </c>
      <c r="N19" s="11" t="s">
        <v>38</v>
      </c>
      <c r="O19" s="33"/>
    </row>
    <row r="20" ht="46.8" spans="1:15">
      <c r="A20" s="15" t="s">
        <v>87</v>
      </c>
      <c r="B20" s="7"/>
      <c r="C20" s="7"/>
      <c r="D20" s="6" t="s">
        <v>88</v>
      </c>
      <c r="E20" s="7" t="s">
        <v>89</v>
      </c>
      <c r="F20" s="9" t="s">
        <v>90</v>
      </c>
      <c r="G20" s="9" t="s">
        <v>91</v>
      </c>
      <c r="H20" s="11" t="s">
        <v>22</v>
      </c>
      <c r="I20" s="7" t="s">
        <v>23</v>
      </c>
      <c r="J20" s="13" t="s">
        <v>24</v>
      </c>
      <c r="K20" s="11" t="s">
        <v>25</v>
      </c>
      <c r="L20" s="31">
        <f>M20+M21</f>
        <v>229.3072</v>
      </c>
      <c r="M20" s="31">
        <v>69.5872</v>
      </c>
      <c r="N20" s="11" t="s">
        <v>26</v>
      </c>
      <c r="O20" s="33" t="s">
        <v>27</v>
      </c>
    </row>
    <row r="21" ht="46.8" spans="1:15">
      <c r="A21" s="15"/>
      <c r="B21" s="7"/>
      <c r="C21" s="7"/>
      <c r="D21" s="6"/>
      <c r="E21" s="13"/>
      <c r="F21" s="9" t="s">
        <v>92</v>
      </c>
      <c r="G21" s="9" t="s">
        <v>93</v>
      </c>
      <c r="H21" s="11" t="s">
        <v>22</v>
      </c>
      <c r="I21" s="7" t="s">
        <v>94</v>
      </c>
      <c r="J21" s="7" t="s">
        <v>56</v>
      </c>
      <c r="K21" s="11" t="s">
        <v>25</v>
      </c>
      <c r="L21" s="31"/>
      <c r="M21" s="31">
        <v>159.72</v>
      </c>
      <c r="N21" s="11" t="s">
        <v>38</v>
      </c>
      <c r="O21" s="33"/>
    </row>
    <row r="22" ht="31.2" spans="1:15">
      <c r="A22" s="15" t="s">
        <v>95</v>
      </c>
      <c r="B22" s="7"/>
      <c r="C22" s="13" t="s">
        <v>96</v>
      </c>
      <c r="D22" s="6" t="s">
        <v>97</v>
      </c>
      <c r="E22" s="9" t="s">
        <v>98</v>
      </c>
      <c r="F22" s="9" t="s">
        <v>98</v>
      </c>
      <c r="G22" s="9" t="s">
        <v>99</v>
      </c>
      <c r="H22" s="11" t="s">
        <v>22</v>
      </c>
      <c r="I22" s="7" t="s">
        <v>100</v>
      </c>
      <c r="J22" s="7" t="s">
        <v>101</v>
      </c>
      <c r="K22" s="11" t="s">
        <v>25</v>
      </c>
      <c r="L22" s="31">
        <v>333.0544</v>
      </c>
      <c r="M22" s="31">
        <v>333.0544</v>
      </c>
      <c r="N22" s="11" t="s">
        <v>102</v>
      </c>
      <c r="O22" s="33"/>
    </row>
    <row r="23" ht="31.2" spans="1:15">
      <c r="A23" s="15" t="s">
        <v>103</v>
      </c>
      <c r="B23" s="7"/>
      <c r="C23" s="13"/>
      <c r="D23" s="6" t="s">
        <v>104</v>
      </c>
      <c r="E23" s="7" t="s">
        <v>105</v>
      </c>
      <c r="F23" s="9" t="s">
        <v>106</v>
      </c>
      <c r="G23" s="9" t="s">
        <v>107</v>
      </c>
      <c r="H23" s="11" t="s">
        <v>22</v>
      </c>
      <c r="I23" s="7" t="s">
        <v>23</v>
      </c>
      <c r="J23" s="13" t="s">
        <v>24</v>
      </c>
      <c r="K23" s="11" t="s">
        <v>25</v>
      </c>
      <c r="L23" s="31">
        <f>M23+M24</f>
        <v>110.3544</v>
      </c>
      <c r="M23" s="31">
        <v>45.3784</v>
      </c>
      <c r="N23" s="11" t="s">
        <v>26</v>
      </c>
      <c r="O23" s="33" t="s">
        <v>27</v>
      </c>
    </row>
    <row r="24" ht="31.2" spans="1:15">
      <c r="A24" s="15"/>
      <c r="B24" s="7"/>
      <c r="C24" s="13"/>
      <c r="D24" s="7"/>
      <c r="E24" s="7"/>
      <c r="F24" s="9" t="s">
        <v>108</v>
      </c>
      <c r="G24" s="9" t="s">
        <v>109</v>
      </c>
      <c r="H24" s="11" t="s">
        <v>22</v>
      </c>
      <c r="I24" s="13" t="s">
        <v>23</v>
      </c>
      <c r="J24" s="13" t="s">
        <v>24</v>
      </c>
      <c r="K24" s="11" t="s">
        <v>25</v>
      </c>
      <c r="L24" s="31"/>
      <c r="M24" s="31">
        <v>64.976</v>
      </c>
      <c r="N24" s="11" t="s">
        <v>26</v>
      </c>
      <c r="O24" s="33"/>
    </row>
    <row r="25" ht="62.4" spans="1:15">
      <c r="A25" s="15" t="s">
        <v>110</v>
      </c>
      <c r="B25" s="7"/>
      <c r="C25" s="13"/>
      <c r="D25" s="6" t="s">
        <v>111</v>
      </c>
      <c r="E25" s="7" t="s">
        <v>112</v>
      </c>
      <c r="F25" s="9" t="s">
        <v>113</v>
      </c>
      <c r="G25" s="9" t="s">
        <v>114</v>
      </c>
      <c r="H25" s="11" t="s">
        <v>22</v>
      </c>
      <c r="I25" s="7" t="s">
        <v>23</v>
      </c>
      <c r="J25" s="13" t="s">
        <v>24</v>
      </c>
      <c r="K25" s="11" t="s">
        <v>25</v>
      </c>
      <c r="L25" s="31">
        <f>M25+M26</f>
        <v>245.1272</v>
      </c>
      <c r="M25" s="31">
        <v>158.0384</v>
      </c>
      <c r="N25" s="11" t="s">
        <v>26</v>
      </c>
      <c r="O25" s="33" t="s">
        <v>27</v>
      </c>
    </row>
    <row r="26" ht="31.2" spans="1:15">
      <c r="A26" s="20"/>
      <c r="B26" s="7"/>
      <c r="C26" s="13"/>
      <c r="D26" s="6"/>
      <c r="E26" s="13"/>
      <c r="F26" s="9" t="s">
        <v>115</v>
      </c>
      <c r="G26" s="9" t="s">
        <v>116</v>
      </c>
      <c r="H26" s="11" t="s">
        <v>22</v>
      </c>
      <c r="I26" s="7" t="s">
        <v>117</v>
      </c>
      <c r="J26" s="7" t="s">
        <v>118</v>
      </c>
      <c r="K26" s="11" t="s">
        <v>25</v>
      </c>
      <c r="L26" s="31"/>
      <c r="M26" s="31">
        <v>87.0888</v>
      </c>
      <c r="N26" s="11" t="s">
        <v>119</v>
      </c>
      <c r="O26" s="33"/>
    </row>
    <row r="27" ht="31.2" spans="1:15">
      <c r="A27" s="15" t="s">
        <v>120</v>
      </c>
      <c r="B27" s="7"/>
      <c r="C27" s="13"/>
      <c r="D27" s="6" t="s">
        <v>121</v>
      </c>
      <c r="E27" s="7" t="s">
        <v>122</v>
      </c>
      <c r="F27" s="9" t="s">
        <v>122</v>
      </c>
      <c r="G27" s="9" t="s">
        <v>123</v>
      </c>
      <c r="H27" s="11" t="s">
        <v>22</v>
      </c>
      <c r="I27" s="7" t="s">
        <v>100</v>
      </c>
      <c r="J27" s="7" t="s">
        <v>101</v>
      </c>
      <c r="K27" s="11" t="s">
        <v>25</v>
      </c>
      <c r="L27" s="31">
        <f>M27</f>
        <v>79.9624</v>
      </c>
      <c r="M27" s="31">
        <v>79.9624</v>
      </c>
      <c r="N27" s="11" t="s">
        <v>102</v>
      </c>
      <c r="O27" s="11"/>
    </row>
    <row r="28" ht="109.2" spans="1:15">
      <c r="A28" s="15" t="s">
        <v>124</v>
      </c>
      <c r="B28" s="7"/>
      <c r="C28" s="13"/>
      <c r="D28" s="6" t="s">
        <v>125</v>
      </c>
      <c r="E28" s="7" t="s">
        <v>126</v>
      </c>
      <c r="F28" s="7" t="s">
        <v>126</v>
      </c>
      <c r="G28" s="9" t="s">
        <v>127</v>
      </c>
      <c r="H28" s="21" t="s">
        <v>22</v>
      </c>
      <c r="I28" s="9" t="s">
        <v>86</v>
      </c>
      <c r="J28" s="7" t="s">
        <v>24</v>
      </c>
      <c r="K28" s="11" t="s">
        <v>25</v>
      </c>
      <c r="L28" s="31">
        <f>M28</f>
        <v>200.9532</v>
      </c>
      <c r="M28" s="31">
        <v>200.9532</v>
      </c>
      <c r="N28" s="11" t="s">
        <v>38</v>
      </c>
      <c r="O28" s="37"/>
    </row>
    <row r="29" ht="109.2" spans="1:15">
      <c r="A29" s="15" t="s">
        <v>128</v>
      </c>
      <c r="B29" s="7"/>
      <c r="C29" s="13"/>
      <c r="D29" s="6" t="s">
        <v>129</v>
      </c>
      <c r="E29" s="9" t="s">
        <v>130</v>
      </c>
      <c r="F29" s="9" t="s">
        <v>130</v>
      </c>
      <c r="G29" s="9" t="s">
        <v>131</v>
      </c>
      <c r="H29" s="21" t="s">
        <v>22</v>
      </c>
      <c r="I29" s="9" t="s">
        <v>86</v>
      </c>
      <c r="J29" s="7" t="s">
        <v>24</v>
      </c>
      <c r="K29" s="11" t="s">
        <v>25</v>
      </c>
      <c r="L29" s="31">
        <v>202.89</v>
      </c>
      <c r="M29" s="31">
        <v>202.89</v>
      </c>
      <c r="N29" s="11" t="s">
        <v>38</v>
      </c>
      <c r="O29" s="9"/>
    </row>
    <row r="30" ht="46.8" spans="1:15">
      <c r="A30" s="15" t="s">
        <v>132</v>
      </c>
      <c r="B30" s="7"/>
      <c r="C30" s="13"/>
      <c r="D30" s="22" t="s">
        <v>133</v>
      </c>
      <c r="E30" s="9" t="s">
        <v>134</v>
      </c>
      <c r="F30" s="9" t="s">
        <v>134</v>
      </c>
      <c r="G30" s="9" t="s">
        <v>135</v>
      </c>
      <c r="H30" s="11" t="s">
        <v>22</v>
      </c>
      <c r="I30" s="7" t="s">
        <v>23</v>
      </c>
      <c r="J30" s="13" t="s">
        <v>24</v>
      </c>
      <c r="K30" s="38" t="s">
        <v>25</v>
      </c>
      <c r="L30" s="31">
        <v>106.79</v>
      </c>
      <c r="M30" s="31">
        <v>106.79</v>
      </c>
      <c r="N30" s="11" t="s">
        <v>38</v>
      </c>
      <c r="O30" s="33"/>
    </row>
    <row r="31" ht="78" spans="1:15">
      <c r="A31" s="15" t="s">
        <v>136</v>
      </c>
      <c r="B31" s="23">
        <v>4</v>
      </c>
      <c r="C31" s="23" t="s">
        <v>137</v>
      </c>
      <c r="D31" s="6" t="s">
        <v>138</v>
      </c>
      <c r="E31" s="7" t="s">
        <v>139</v>
      </c>
      <c r="F31" s="9" t="s">
        <v>140</v>
      </c>
      <c r="G31" s="24" t="s">
        <v>141</v>
      </c>
      <c r="H31" s="21" t="s">
        <v>22</v>
      </c>
      <c r="I31" s="13" t="s">
        <v>23</v>
      </c>
      <c r="J31" s="13" t="s">
        <v>24</v>
      </c>
      <c r="K31" s="11" t="s">
        <v>25</v>
      </c>
      <c r="L31" s="31">
        <v>467.78</v>
      </c>
      <c r="M31" s="31">
        <v>467.78</v>
      </c>
      <c r="N31" s="11" t="s">
        <v>38</v>
      </c>
      <c r="O31" s="33"/>
    </row>
    <row r="32" ht="31.2" spans="1:15">
      <c r="A32" s="15" t="s">
        <v>142</v>
      </c>
      <c r="B32" s="25"/>
      <c r="C32" s="25"/>
      <c r="D32" s="6" t="s">
        <v>143</v>
      </c>
      <c r="E32" s="7" t="s">
        <v>144</v>
      </c>
      <c r="F32" s="9" t="s">
        <v>145</v>
      </c>
      <c r="G32" s="9" t="s">
        <v>146</v>
      </c>
      <c r="H32" s="11" t="s">
        <v>22</v>
      </c>
      <c r="I32" s="7" t="s">
        <v>147</v>
      </c>
      <c r="J32" s="13" t="s">
        <v>24</v>
      </c>
      <c r="K32" s="11" t="s">
        <v>25</v>
      </c>
      <c r="L32" s="31">
        <f>M32+M33</f>
        <v>247.18</v>
      </c>
      <c r="M32" s="31">
        <v>205.68</v>
      </c>
      <c r="N32" s="11" t="s">
        <v>38</v>
      </c>
      <c r="O32" s="33" t="s">
        <v>27</v>
      </c>
    </row>
    <row r="33" ht="31.2" spans="1:15">
      <c r="A33" s="15"/>
      <c r="B33" s="25"/>
      <c r="C33" s="25"/>
      <c r="D33" s="7"/>
      <c r="E33" s="7"/>
      <c r="F33" s="9" t="s">
        <v>148</v>
      </c>
      <c r="G33" s="9" t="s">
        <v>149</v>
      </c>
      <c r="H33" s="11" t="s">
        <v>22</v>
      </c>
      <c r="I33" s="7" t="s">
        <v>100</v>
      </c>
      <c r="J33" s="13" t="s">
        <v>24</v>
      </c>
      <c r="K33" s="11"/>
      <c r="L33" s="31"/>
      <c r="M33" s="31">
        <v>41.5</v>
      </c>
      <c r="N33" s="11" t="s">
        <v>26</v>
      </c>
      <c r="O33" s="33"/>
    </row>
    <row r="34" ht="46.8" spans="1:15">
      <c r="A34" s="15" t="s">
        <v>150</v>
      </c>
      <c r="B34" s="25"/>
      <c r="C34" s="25"/>
      <c r="D34" s="16" t="s">
        <v>151</v>
      </c>
      <c r="E34" s="23" t="s">
        <v>152</v>
      </c>
      <c r="F34" s="9" t="s">
        <v>153</v>
      </c>
      <c r="G34" s="9" t="s">
        <v>154</v>
      </c>
      <c r="H34" s="11" t="s">
        <v>22</v>
      </c>
      <c r="I34" s="7" t="s">
        <v>23</v>
      </c>
      <c r="J34" s="13" t="s">
        <v>24</v>
      </c>
      <c r="K34" s="11" t="s">
        <v>25</v>
      </c>
      <c r="L34" s="34">
        <f>M34+M35+M36+M37+M38</f>
        <v>147.6928</v>
      </c>
      <c r="M34" s="31">
        <v>30.08</v>
      </c>
      <c r="N34" s="11" t="s">
        <v>26</v>
      </c>
      <c r="O34" s="17" t="s">
        <v>27</v>
      </c>
    </row>
    <row r="35" ht="93.6" spans="1:15">
      <c r="A35" s="15"/>
      <c r="B35" s="25"/>
      <c r="C35" s="25"/>
      <c r="D35" s="26"/>
      <c r="E35" s="25"/>
      <c r="F35" s="27" t="s">
        <v>155</v>
      </c>
      <c r="G35" s="9" t="s">
        <v>156</v>
      </c>
      <c r="H35" s="11" t="s">
        <v>22</v>
      </c>
      <c r="I35" s="7" t="s">
        <v>23</v>
      </c>
      <c r="J35" s="13" t="s">
        <v>24</v>
      </c>
      <c r="K35" s="11" t="s">
        <v>25</v>
      </c>
      <c r="L35" s="35"/>
      <c r="M35" s="31">
        <v>32.2784</v>
      </c>
      <c r="N35" s="11" t="s">
        <v>26</v>
      </c>
      <c r="O35" s="39"/>
    </row>
    <row r="36" ht="93.6" spans="1:15">
      <c r="A36" s="15"/>
      <c r="B36" s="25"/>
      <c r="C36" s="25"/>
      <c r="D36" s="26"/>
      <c r="E36" s="25"/>
      <c r="F36" s="9" t="s">
        <v>157</v>
      </c>
      <c r="G36" s="9" t="s">
        <v>158</v>
      </c>
      <c r="H36" s="11" t="s">
        <v>22</v>
      </c>
      <c r="I36" s="7" t="s">
        <v>23</v>
      </c>
      <c r="J36" s="13" t="s">
        <v>24</v>
      </c>
      <c r="K36" s="11" t="s">
        <v>25</v>
      </c>
      <c r="L36" s="35"/>
      <c r="M36" s="31">
        <v>30.1824</v>
      </c>
      <c r="N36" s="11" t="s">
        <v>26</v>
      </c>
      <c r="O36" s="39"/>
    </row>
    <row r="37" ht="31.2" spans="1:15">
      <c r="A37" s="15"/>
      <c r="B37" s="25"/>
      <c r="C37" s="25"/>
      <c r="D37" s="26"/>
      <c r="E37" s="25"/>
      <c r="F37" s="9" t="s">
        <v>159</v>
      </c>
      <c r="G37" s="9" t="s">
        <v>160</v>
      </c>
      <c r="H37" s="11" t="s">
        <v>22</v>
      </c>
      <c r="I37" s="7" t="s">
        <v>23</v>
      </c>
      <c r="J37" s="13" t="s">
        <v>24</v>
      </c>
      <c r="K37" s="11" t="s">
        <v>25</v>
      </c>
      <c r="L37" s="35"/>
      <c r="M37" s="31">
        <v>30</v>
      </c>
      <c r="N37" s="11" t="s">
        <v>26</v>
      </c>
      <c r="O37" s="39"/>
    </row>
    <row r="38" ht="46.8" spans="1:15">
      <c r="A38" s="15"/>
      <c r="B38" s="28"/>
      <c r="C38" s="28"/>
      <c r="D38" s="18"/>
      <c r="E38" s="28"/>
      <c r="F38" s="9" t="s">
        <v>161</v>
      </c>
      <c r="G38" s="9" t="s">
        <v>162</v>
      </c>
      <c r="H38" s="11" t="s">
        <v>22</v>
      </c>
      <c r="I38" s="7" t="s">
        <v>23</v>
      </c>
      <c r="J38" s="13" t="s">
        <v>24</v>
      </c>
      <c r="K38" s="11" t="s">
        <v>25</v>
      </c>
      <c r="L38" s="36"/>
      <c r="M38" s="31">
        <v>25.152</v>
      </c>
      <c r="N38" s="11" t="s">
        <v>26</v>
      </c>
      <c r="O38" s="19"/>
    </row>
    <row r="39" ht="78" spans="1:15">
      <c r="A39" s="26" t="s">
        <v>163</v>
      </c>
      <c r="B39" s="7">
        <v>5</v>
      </c>
      <c r="C39" s="7" t="s">
        <v>164</v>
      </c>
      <c r="D39" s="6" t="s">
        <v>165</v>
      </c>
      <c r="E39" s="7" t="s">
        <v>166</v>
      </c>
      <c r="F39" s="9" t="s">
        <v>167</v>
      </c>
      <c r="G39" s="9" t="s">
        <v>168</v>
      </c>
      <c r="H39" s="11" t="s">
        <v>22</v>
      </c>
      <c r="I39" s="7" t="s">
        <v>23</v>
      </c>
      <c r="J39" s="7" t="s">
        <v>169</v>
      </c>
      <c r="K39" s="11" t="s">
        <v>25</v>
      </c>
      <c r="L39" s="31">
        <f>M39+M40+M41</f>
        <v>934.4782</v>
      </c>
      <c r="M39" s="31">
        <v>235.78</v>
      </c>
      <c r="N39" s="11" t="s">
        <v>170</v>
      </c>
      <c r="O39" s="33" t="s">
        <v>27</v>
      </c>
    </row>
    <row r="40" ht="31.2" spans="1:15">
      <c r="A40" s="26"/>
      <c r="B40" s="7"/>
      <c r="C40" s="7"/>
      <c r="D40" s="6"/>
      <c r="E40" s="7"/>
      <c r="F40" s="9" t="s">
        <v>171</v>
      </c>
      <c r="G40" s="9" t="s">
        <v>172</v>
      </c>
      <c r="H40" s="11" t="s">
        <v>22</v>
      </c>
      <c r="I40" s="7" t="s">
        <v>23</v>
      </c>
      <c r="J40" s="13" t="s">
        <v>24</v>
      </c>
      <c r="K40" s="11" t="s">
        <v>25</v>
      </c>
      <c r="L40" s="31"/>
      <c r="M40" s="31">
        <v>288.3417</v>
      </c>
      <c r="N40" s="11" t="s">
        <v>173</v>
      </c>
      <c r="O40" s="33"/>
    </row>
    <row r="41" ht="78" spans="1:15">
      <c r="A41" s="18"/>
      <c r="B41" s="7"/>
      <c r="C41" s="7"/>
      <c r="D41" s="6"/>
      <c r="E41" s="7"/>
      <c r="F41" s="9" t="s">
        <v>174</v>
      </c>
      <c r="G41" s="9" t="s">
        <v>175</v>
      </c>
      <c r="H41" s="11" t="s">
        <v>22</v>
      </c>
      <c r="I41" s="7" t="s">
        <v>176</v>
      </c>
      <c r="J41" s="13" t="s">
        <v>24</v>
      </c>
      <c r="K41" s="11" t="s">
        <v>25</v>
      </c>
      <c r="L41" s="31"/>
      <c r="M41" s="31">
        <v>410.3565</v>
      </c>
      <c r="N41" s="11" t="s">
        <v>38</v>
      </c>
      <c r="O41" s="33"/>
    </row>
    <row r="42" ht="62.4" spans="1:15">
      <c r="A42" s="6" t="s">
        <v>177</v>
      </c>
      <c r="B42" s="7"/>
      <c r="C42" s="7"/>
      <c r="D42" s="6" t="s">
        <v>178</v>
      </c>
      <c r="E42" s="7" t="s">
        <v>179</v>
      </c>
      <c r="F42" s="24" t="s">
        <v>180</v>
      </c>
      <c r="G42" s="9" t="s">
        <v>181</v>
      </c>
      <c r="H42" s="11" t="s">
        <v>22</v>
      </c>
      <c r="I42" s="7" t="s">
        <v>23</v>
      </c>
      <c r="J42" s="7" t="s">
        <v>67</v>
      </c>
      <c r="K42" s="11" t="s">
        <v>25</v>
      </c>
      <c r="L42" s="31">
        <f>M42+M43+M44</f>
        <v>1134.2877</v>
      </c>
      <c r="M42" s="31">
        <v>273.62</v>
      </c>
      <c r="N42" s="7" t="s">
        <v>68</v>
      </c>
      <c r="O42" s="33" t="s">
        <v>27</v>
      </c>
    </row>
    <row r="43" ht="109.2" spans="1:15">
      <c r="A43" s="6"/>
      <c r="B43" s="7"/>
      <c r="C43" s="7"/>
      <c r="D43" s="6"/>
      <c r="E43" s="7"/>
      <c r="F43" s="24" t="s">
        <v>182</v>
      </c>
      <c r="G43" s="9" t="s">
        <v>183</v>
      </c>
      <c r="H43" s="11" t="s">
        <v>22</v>
      </c>
      <c r="I43" s="7" t="s">
        <v>23</v>
      </c>
      <c r="J43" s="13" t="s">
        <v>24</v>
      </c>
      <c r="K43" s="11" t="s">
        <v>25</v>
      </c>
      <c r="L43" s="31"/>
      <c r="M43" s="31">
        <v>500.62</v>
      </c>
      <c r="N43" s="11" t="s">
        <v>38</v>
      </c>
      <c r="O43" s="33"/>
    </row>
    <row r="44" ht="78" spans="1:15">
      <c r="A44" s="6"/>
      <c r="B44" s="7"/>
      <c r="C44" s="7"/>
      <c r="D44" s="6"/>
      <c r="E44" s="7"/>
      <c r="F44" s="24" t="s">
        <v>184</v>
      </c>
      <c r="G44" s="9" t="s">
        <v>185</v>
      </c>
      <c r="H44" s="11" t="s">
        <v>22</v>
      </c>
      <c r="I44" s="7" t="s">
        <v>176</v>
      </c>
      <c r="J44" s="13" t="s">
        <v>24</v>
      </c>
      <c r="K44" s="11" t="s">
        <v>25</v>
      </c>
      <c r="L44" s="31"/>
      <c r="M44" s="31">
        <v>360.0477</v>
      </c>
      <c r="N44" s="11" t="s">
        <v>38</v>
      </c>
      <c r="O44" s="33"/>
    </row>
    <row r="45" ht="78" spans="1:15">
      <c r="A45" s="16" t="s">
        <v>186</v>
      </c>
      <c r="B45" s="7"/>
      <c r="C45" s="7"/>
      <c r="D45" s="16" t="s">
        <v>187</v>
      </c>
      <c r="E45" s="23" t="s">
        <v>188</v>
      </c>
      <c r="F45" s="24" t="s">
        <v>189</v>
      </c>
      <c r="G45" s="9" t="s">
        <v>190</v>
      </c>
      <c r="H45" s="11" t="s">
        <v>22</v>
      </c>
      <c r="I45" s="7" t="s">
        <v>191</v>
      </c>
      <c r="J45" s="13" t="s">
        <v>24</v>
      </c>
      <c r="K45" s="11" t="s">
        <v>25</v>
      </c>
      <c r="L45" s="34">
        <f>M45+M46</f>
        <v>714.9628</v>
      </c>
      <c r="M45" s="31">
        <v>490.7628</v>
      </c>
      <c r="N45" s="11" t="s">
        <v>38</v>
      </c>
      <c r="O45" s="23" t="s">
        <v>27</v>
      </c>
    </row>
    <row r="46" ht="124.8" spans="1:15">
      <c r="A46" s="18"/>
      <c r="B46" s="7"/>
      <c r="C46" s="7"/>
      <c r="D46" s="18"/>
      <c r="E46" s="28"/>
      <c r="F46" s="13" t="s">
        <v>192</v>
      </c>
      <c r="G46" s="9" t="s">
        <v>193</v>
      </c>
      <c r="H46" s="21" t="s">
        <v>22</v>
      </c>
      <c r="I46" s="9" t="s">
        <v>194</v>
      </c>
      <c r="J46" s="13" t="s">
        <v>24</v>
      </c>
      <c r="K46" s="11" t="s">
        <v>25</v>
      </c>
      <c r="L46" s="36"/>
      <c r="M46" s="31">
        <v>224.2</v>
      </c>
      <c r="N46" s="11" t="s">
        <v>38</v>
      </c>
      <c r="O46" s="28"/>
    </row>
    <row r="47" ht="46.8" spans="1:15">
      <c r="A47" s="6" t="s">
        <v>195</v>
      </c>
      <c r="B47" s="7"/>
      <c r="C47" s="7"/>
      <c r="D47" s="6" t="s">
        <v>196</v>
      </c>
      <c r="E47" s="7" t="s">
        <v>197</v>
      </c>
      <c r="F47" s="24" t="s">
        <v>197</v>
      </c>
      <c r="G47" s="24" t="s">
        <v>198</v>
      </c>
      <c r="H47" s="11" t="s">
        <v>22</v>
      </c>
      <c r="I47" s="7" t="s">
        <v>23</v>
      </c>
      <c r="J47" s="13" t="s">
        <v>24</v>
      </c>
      <c r="K47" s="11" t="s">
        <v>25</v>
      </c>
      <c r="L47" s="31">
        <f>M47</f>
        <v>1454.5529</v>
      </c>
      <c r="M47" s="31">
        <v>1454.5529</v>
      </c>
      <c r="N47" s="11" t="s">
        <v>38</v>
      </c>
      <c r="O47" s="11"/>
    </row>
    <row r="48" ht="62.4" spans="1:15">
      <c r="A48" s="6" t="s">
        <v>199</v>
      </c>
      <c r="B48" s="7"/>
      <c r="C48" s="7"/>
      <c r="D48" s="6" t="s">
        <v>200</v>
      </c>
      <c r="E48" s="7" t="s">
        <v>201</v>
      </c>
      <c r="F48" s="24" t="s">
        <v>201</v>
      </c>
      <c r="G48" s="9" t="s">
        <v>202</v>
      </c>
      <c r="H48" s="11" t="s">
        <v>22</v>
      </c>
      <c r="I48" s="7" t="s">
        <v>23</v>
      </c>
      <c r="J48" s="13" t="s">
        <v>24</v>
      </c>
      <c r="K48" s="11" t="s">
        <v>25</v>
      </c>
      <c r="L48" s="31">
        <f>M48</f>
        <v>873.2158</v>
      </c>
      <c r="M48" s="31">
        <v>873.2158</v>
      </c>
      <c r="N48" s="11" t="s">
        <v>38</v>
      </c>
      <c r="O48" s="40"/>
    </row>
    <row r="49" ht="93.6" spans="1:15">
      <c r="A49" s="6" t="s">
        <v>203</v>
      </c>
      <c r="B49" s="7"/>
      <c r="C49" s="7"/>
      <c r="D49" s="6" t="s">
        <v>204</v>
      </c>
      <c r="E49" s="7" t="s">
        <v>205</v>
      </c>
      <c r="F49" s="9" t="s">
        <v>205</v>
      </c>
      <c r="G49" s="9" t="s">
        <v>206</v>
      </c>
      <c r="H49" s="11" t="s">
        <v>22</v>
      </c>
      <c r="I49" s="7" t="s">
        <v>23</v>
      </c>
      <c r="J49" s="13" t="s">
        <v>24</v>
      </c>
      <c r="K49" s="11" t="s">
        <v>25</v>
      </c>
      <c r="L49" s="31">
        <v>482.15</v>
      </c>
      <c r="M49" s="31">
        <v>482.15</v>
      </c>
      <c r="N49" s="9" t="s">
        <v>207</v>
      </c>
      <c r="O49" s="40"/>
    </row>
    <row r="50" ht="46.8" spans="1:15">
      <c r="A50" s="6" t="s">
        <v>208</v>
      </c>
      <c r="B50" s="13">
        <v>6</v>
      </c>
      <c r="C50" s="13" t="s">
        <v>209</v>
      </c>
      <c r="D50" s="6" t="s">
        <v>210</v>
      </c>
      <c r="E50" s="9" t="s">
        <v>211</v>
      </c>
      <c r="F50" s="9" t="s">
        <v>212</v>
      </c>
      <c r="G50" s="9" t="s">
        <v>213</v>
      </c>
      <c r="H50" s="11" t="s">
        <v>22</v>
      </c>
      <c r="I50" s="7" t="s">
        <v>100</v>
      </c>
      <c r="J50" s="13" t="s">
        <v>24</v>
      </c>
      <c r="K50" s="11" t="s">
        <v>214</v>
      </c>
      <c r="L50" s="31">
        <v>1200</v>
      </c>
      <c r="M50" s="31">
        <v>1200</v>
      </c>
      <c r="N50" s="11" t="s">
        <v>38</v>
      </c>
      <c r="O50" s="33"/>
    </row>
    <row r="51" ht="46.8" spans="1:15">
      <c r="A51" s="6" t="s">
        <v>215</v>
      </c>
      <c r="B51" s="13"/>
      <c r="C51" s="13"/>
      <c r="D51" s="6" t="s">
        <v>216</v>
      </c>
      <c r="E51" s="9" t="s">
        <v>217</v>
      </c>
      <c r="F51" s="9" t="s">
        <v>218</v>
      </c>
      <c r="G51" s="9" t="s">
        <v>213</v>
      </c>
      <c r="H51" s="11" t="s">
        <v>22</v>
      </c>
      <c r="I51" s="7" t="s">
        <v>100</v>
      </c>
      <c r="J51" s="13" t="s">
        <v>24</v>
      </c>
      <c r="K51" s="11" t="s">
        <v>214</v>
      </c>
      <c r="L51" s="31">
        <v>800</v>
      </c>
      <c r="M51" s="31">
        <v>800</v>
      </c>
      <c r="N51" s="11" t="s">
        <v>38</v>
      </c>
      <c r="O51" s="33"/>
    </row>
    <row r="52" ht="62.4" spans="1:15">
      <c r="A52" s="6" t="s">
        <v>219</v>
      </c>
      <c r="B52" s="13">
        <v>7</v>
      </c>
      <c r="C52" s="13" t="s">
        <v>220</v>
      </c>
      <c r="D52" s="6" t="s">
        <v>221</v>
      </c>
      <c r="E52" s="9" t="s">
        <v>222</v>
      </c>
      <c r="F52" s="9" t="s">
        <v>222</v>
      </c>
      <c r="G52" s="9" t="s">
        <v>223</v>
      </c>
      <c r="H52" s="11" t="s">
        <v>22</v>
      </c>
      <c r="I52" s="7" t="s">
        <v>23</v>
      </c>
      <c r="J52" s="13" t="s">
        <v>24</v>
      </c>
      <c r="K52" s="11" t="s">
        <v>214</v>
      </c>
      <c r="L52" s="31">
        <v>1200</v>
      </c>
      <c r="M52" s="31">
        <v>1200</v>
      </c>
      <c r="N52" s="11" t="s">
        <v>38</v>
      </c>
      <c r="O52" s="33"/>
    </row>
    <row r="53" ht="62.4" spans="1:15">
      <c r="A53" s="6" t="s">
        <v>224</v>
      </c>
      <c r="B53" s="13"/>
      <c r="C53" s="13"/>
      <c r="D53" s="6" t="s">
        <v>225</v>
      </c>
      <c r="E53" s="9" t="s">
        <v>226</v>
      </c>
      <c r="F53" s="9" t="s">
        <v>226</v>
      </c>
      <c r="G53" s="9" t="s">
        <v>223</v>
      </c>
      <c r="H53" s="11" t="s">
        <v>22</v>
      </c>
      <c r="I53" s="7" t="s">
        <v>23</v>
      </c>
      <c r="J53" s="13" t="s">
        <v>24</v>
      </c>
      <c r="K53" s="11" t="s">
        <v>214</v>
      </c>
      <c r="L53" s="31">
        <v>800</v>
      </c>
      <c r="M53" s="31">
        <v>800</v>
      </c>
      <c r="N53" s="11" t="s">
        <v>38</v>
      </c>
      <c r="O53" s="33"/>
    </row>
  </sheetData>
  <autoFilter ref="A3:O53">
    <extLst/>
  </autoFilter>
  <mergeCells count="98">
    <mergeCell ref="A1:O1"/>
    <mergeCell ref="L2:M2"/>
    <mergeCell ref="A2:A3"/>
    <mergeCell ref="A4:A6"/>
    <mergeCell ref="A7:A8"/>
    <mergeCell ref="A9:A11"/>
    <mergeCell ref="A13:A15"/>
    <mergeCell ref="A18:A19"/>
    <mergeCell ref="A20:A21"/>
    <mergeCell ref="A23:A24"/>
    <mergeCell ref="A25:A26"/>
    <mergeCell ref="A32:A33"/>
    <mergeCell ref="A34:A38"/>
    <mergeCell ref="A39:A41"/>
    <mergeCell ref="A42:A44"/>
    <mergeCell ref="A45:A46"/>
    <mergeCell ref="B2:B3"/>
    <mergeCell ref="B4:B12"/>
    <mergeCell ref="B13:B21"/>
    <mergeCell ref="B22:B30"/>
    <mergeCell ref="B31:B38"/>
    <mergeCell ref="B39:B49"/>
    <mergeCell ref="B50:B51"/>
    <mergeCell ref="B52:B53"/>
    <mergeCell ref="C2:C3"/>
    <mergeCell ref="C4:C12"/>
    <mergeCell ref="C13:C21"/>
    <mergeCell ref="C22:C30"/>
    <mergeCell ref="C31:C38"/>
    <mergeCell ref="C39:C49"/>
    <mergeCell ref="C50:C51"/>
    <mergeCell ref="C52:C53"/>
    <mergeCell ref="D2:D3"/>
    <mergeCell ref="D4:D6"/>
    <mergeCell ref="D7:D8"/>
    <mergeCell ref="D9:D11"/>
    <mergeCell ref="D13:D15"/>
    <mergeCell ref="D18:D19"/>
    <mergeCell ref="D20:D21"/>
    <mergeCell ref="D23:D24"/>
    <mergeCell ref="D25:D26"/>
    <mergeCell ref="D32:D33"/>
    <mergeCell ref="D34:D38"/>
    <mergeCell ref="D39:D41"/>
    <mergeCell ref="D42:D44"/>
    <mergeCell ref="D45:D46"/>
    <mergeCell ref="E2:E3"/>
    <mergeCell ref="E4:E6"/>
    <mergeCell ref="E7:E8"/>
    <mergeCell ref="E9:E11"/>
    <mergeCell ref="E13:E15"/>
    <mergeCell ref="E18:E19"/>
    <mergeCell ref="E20:E21"/>
    <mergeCell ref="E23:E24"/>
    <mergeCell ref="E25:E26"/>
    <mergeCell ref="E32:E33"/>
    <mergeCell ref="E34:E38"/>
    <mergeCell ref="E39:E41"/>
    <mergeCell ref="E42:E44"/>
    <mergeCell ref="E45:E46"/>
    <mergeCell ref="F2:F3"/>
    <mergeCell ref="G2:G3"/>
    <mergeCell ref="H2:H3"/>
    <mergeCell ref="I2:I3"/>
    <mergeCell ref="J2:J3"/>
    <mergeCell ref="K2:K3"/>
    <mergeCell ref="K13:K15"/>
    <mergeCell ref="K32:K33"/>
    <mergeCell ref="L4:L6"/>
    <mergeCell ref="L7:L8"/>
    <mergeCell ref="L9:L11"/>
    <mergeCell ref="L13:L15"/>
    <mergeCell ref="L18:L19"/>
    <mergeCell ref="L20:L21"/>
    <mergeCell ref="L23:L24"/>
    <mergeCell ref="L25:L26"/>
    <mergeCell ref="L32:L33"/>
    <mergeCell ref="L34:L38"/>
    <mergeCell ref="L39:L41"/>
    <mergeCell ref="L42:L44"/>
    <mergeCell ref="L45:L46"/>
    <mergeCell ref="N2:N3"/>
    <mergeCell ref="O2:O3"/>
    <mergeCell ref="O4:O6"/>
    <mergeCell ref="O7:O8"/>
    <mergeCell ref="O9:O11"/>
    <mergeCell ref="O13:O15"/>
    <mergeCell ref="O18:O19"/>
    <mergeCell ref="O20:O21"/>
    <mergeCell ref="O23:O24"/>
    <mergeCell ref="O25:O26"/>
    <mergeCell ref="O32:O33"/>
    <mergeCell ref="O34:O38"/>
    <mergeCell ref="O39:O41"/>
    <mergeCell ref="O42:O44"/>
    <mergeCell ref="O45:O46"/>
    <mergeCell ref="O50:O51"/>
    <mergeCell ref="O52:O53"/>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叶耿</cp:lastModifiedBy>
  <dcterms:created xsi:type="dcterms:W3CDTF">2025-10-23T09:44:00Z</dcterms:created>
  <dcterms:modified xsi:type="dcterms:W3CDTF">2025-10-29T08:24:56Z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86FCEA8FFD2345BF897A702261082E5D</vt:lpwstr>
  </property>
  <property fmtid="{D5CDD505-2E9C-101B-9397-08002B2CF9AE}" pid="3" name="KSOProductBuildVer">
    <vt:lpwstr>2052-11.8.2.12309</vt:lpwstr>
  </property>
</Properties>
</file>