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<sst xmlns="http://schemas.openxmlformats.org/spreadsheetml/2006/main" count="47" uniqueCount="24">
  <si>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</si>
  <si>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</si>
  <si>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</si>
  <si>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</si>
  <si>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</si>
  <si>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</si>
  <si>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</si>
  <si>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</si>
  <si>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</si>
  <si>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</si>
  <si>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</si>
  <si>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多异氰酸酯</t>
  </si>
  <si>
    <t>/</t>
  </si>
  <si>
    <t>kg</t>
  </si>
  <si>
    <t>否</t>
  </si>
  <si>
    <t>聚氨酯胶粘剂</t>
  </si>
  <si>
    <t>聚酯多元醇</t>
  </si>
  <si>
    <t>丙烷</t>
  </si>
  <si>
    <t>L</t>
  </si>
  <si>
    <t>材料加工</t>
  </si>
  <si>
    <t>个</t>
  </si>
  <si>
    <t>化验试验</t>
  </si>
  <si>
    <t>性能测试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</si>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</sst>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H18" sqref="H18"/>
    </sheetView>
  </sheetViews>
  <sheetFormatPr defaultColWidth="8.725" defaultRowHeight="13.5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3" t="s">
        <v>9</v>
      </c>
      <c r="K1" s="13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45.6</v>
      </c>
      <c r="F2" s="9" t="s">
        <v>14</v>
      </c>
      <c r="G2" s="9" t="s">
        <v>14</v>
      </c>
      <c r="H2" s="10">
        <v>133.77</v>
      </c>
      <c r="I2" s="10">
        <f>E2*H2</f>
        <v>6099.912</v>
      </c>
      <c r="J2" s="8">
        <v>6100</v>
      </c>
      <c r="K2" s="14"/>
    </row>
    <row r="3" ht="23" customHeight="1" spans="1:11">
      <c r="A3" s="7">
        <v>2</v>
      </c>
      <c r="B3" s="8" t="s">
        <v>15</v>
      </c>
      <c r="C3" s="8" t="s">
        <v>12</v>
      </c>
      <c r="D3" s="8" t="s">
        <v>13</v>
      </c>
      <c r="E3" s="8">
        <v>35.1</v>
      </c>
      <c r="F3" s="9" t="s">
        <v>14</v>
      </c>
      <c r="G3" s="9" t="s">
        <v>14</v>
      </c>
      <c r="H3" s="11">
        <v>190.88</v>
      </c>
      <c r="I3" s="10">
        <f t="shared" ref="I3:I8" si="0">E3*H3</f>
        <v>6699.888</v>
      </c>
      <c r="J3" s="8">
        <v>6700</v>
      </c>
      <c r="K3" s="15"/>
    </row>
    <row r="4" ht="39" customHeight="1" spans="1:11">
      <c r="A4" s="7">
        <v>3</v>
      </c>
      <c r="B4" s="8" t="s">
        <v>16</v>
      </c>
      <c r="C4" s="8" t="s">
        <v>12</v>
      </c>
      <c r="D4" s="8" t="s">
        <v>13</v>
      </c>
      <c r="E4" s="8">
        <v>70</v>
      </c>
      <c r="F4" s="9" t="s">
        <v>14</v>
      </c>
      <c r="G4" s="9" t="s">
        <v>14</v>
      </c>
      <c r="H4" s="11">
        <v>103</v>
      </c>
      <c r="I4" s="10">
        <f t="shared" si="0"/>
        <v>7210</v>
      </c>
      <c r="J4" s="8">
        <f t="shared" ref="J3:J8" si="1">I4</f>
        <v>7210</v>
      </c>
      <c r="K4" s="15"/>
    </row>
    <row r="5" ht="23" customHeight="1" spans="1:11">
      <c r="A5" s="7">
        <v>4</v>
      </c>
      <c r="B5" s="8" t="s">
        <v>17</v>
      </c>
      <c r="C5" s="8" t="s">
        <v>12</v>
      </c>
      <c r="D5" s="8" t="s">
        <v>18</v>
      </c>
      <c r="E5" s="8">
        <v>4.5</v>
      </c>
      <c r="F5" s="9" t="s">
        <v>14</v>
      </c>
      <c r="G5" s="9" t="s">
        <v>14</v>
      </c>
      <c r="H5" s="11">
        <v>1531.11</v>
      </c>
      <c r="I5" s="10">
        <f t="shared" si="0"/>
        <v>6889.995</v>
      </c>
      <c r="J5" s="8">
        <v>6890</v>
      </c>
      <c r="K5" s="15"/>
    </row>
    <row r="6" ht="23" customHeight="1" spans="1:11">
      <c r="A6" s="7">
        <v>5</v>
      </c>
      <c r="B6" s="8" t="s">
        <v>19</v>
      </c>
      <c r="C6" s="8" t="s">
        <v>12</v>
      </c>
      <c r="D6" s="8" t="s">
        <v>20</v>
      </c>
      <c r="E6" s="8">
        <v>1</v>
      </c>
      <c r="F6" s="9" t="s">
        <v>14</v>
      </c>
      <c r="G6" s="9" t="s">
        <v>14</v>
      </c>
      <c r="H6" s="11">
        <v>10472</v>
      </c>
      <c r="I6" s="10">
        <f t="shared" si="0"/>
        <v>10472</v>
      </c>
      <c r="J6" s="8">
        <f t="shared" si="1"/>
        <v>10472</v>
      </c>
      <c r="K6" s="15"/>
    </row>
    <row r="7" ht="23" customHeight="1" spans="1:11">
      <c r="A7" s="7">
        <v>6</v>
      </c>
      <c r="B7" s="8" t="s">
        <v>21</v>
      </c>
      <c r="C7" s="8" t="s">
        <v>12</v>
      </c>
      <c r="D7" s="8" t="s">
        <v>20</v>
      </c>
      <c r="E7" s="8">
        <v>1</v>
      </c>
      <c r="F7" s="9" t="s">
        <v>14</v>
      </c>
      <c r="G7" s="9" t="s">
        <v>14</v>
      </c>
      <c r="H7" s="11">
        <v>5890</v>
      </c>
      <c r="I7" s="10">
        <f t="shared" si="0"/>
        <v>5890</v>
      </c>
      <c r="J7" s="8">
        <f t="shared" si="1"/>
        <v>5890</v>
      </c>
      <c r="K7" s="15"/>
    </row>
    <row r="8" ht="23" customHeight="1" spans="1:11">
      <c r="A8" s="7">
        <v>7</v>
      </c>
      <c r="B8" s="8" t="s">
        <v>22</v>
      </c>
      <c r="C8" s="8" t="s">
        <v>12</v>
      </c>
      <c r="D8" s="8" t="s">
        <v>20</v>
      </c>
      <c r="E8" s="8">
        <v>1</v>
      </c>
      <c r="F8" s="9" t="s">
        <v>14</v>
      </c>
      <c r="G8" s="9" t="s">
        <v>14</v>
      </c>
      <c r="H8" s="11">
        <v>5638</v>
      </c>
      <c r="I8" s="10">
        <f t="shared" si="0"/>
        <v>5638</v>
      </c>
      <c r="J8" s="8">
        <f t="shared" si="1"/>
        <v>5638</v>
      </c>
      <c r="K8" s="15"/>
    </row>
    <row r="9" ht="23" customHeight="1" spans="1:11">
      <c r="A9" s="12"/>
      <c r="B9" s="12"/>
      <c r="C9" s="12"/>
      <c r="D9" s="12"/>
      <c r="E9" s="12"/>
      <c r="F9" s="12"/>
      <c r="G9" s="12"/>
      <c r="H9" s="11" t="s">
        <v>23</v>
      </c>
      <c r="I9" s="11">
        <f>SUM(I2:I8)</f>
        <v>48899.795</v>
      </c>
      <c r="J9" s="15">
        <v>48900</v>
      </c>
      <c r="K9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2025-11-21T12:15:40Z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