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7" name="ID_AC1B9478AF3141A096E8C507C799BE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10005" y="5727700"/>
          <a:ext cx="2190750" cy="2190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" name="ID_F520316247B149F59F414B3CEABA302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45795" y="1244600"/>
          <a:ext cx="3005455" cy="292925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BD22B26FB6F54DDBB9CDA72E0BF047D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310005" y="2044700"/>
          <a:ext cx="3853180" cy="360553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EDA3899E156A4C9F9666F35CB1D656DE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310005" y="2844800"/>
          <a:ext cx="2624455" cy="263398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43D761AE31024978A5BC5D0290A2D470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310005" y="5727700"/>
          <a:ext cx="3119755" cy="299593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<sst xmlns="http://schemas.openxmlformats.org/spreadsheetml/2006/main" count="176" uniqueCount="97">
  <si>
    <t>附件1：</t>
  </si>
  <si>
    <t xml:space="preserve">              食堂餐厨用具报价表</t>
  </si>
  <si>
    <t>注：投标人请按照本项目设置的”最高单价限价（含税）“填写H列【单价报价】和I列【金额】，”合计总额“为本次报价总价。</t>
  </si>
  <si>
    <t>序号</t>
  </si>
  <si>
    <t>名称</t>
  </si>
  <si>
    <t>图片</t>
  </si>
  <si>
    <t>材质</t>
  </si>
  <si>
    <t>规格/技术参数</t>
  </si>
  <si>
    <t>交付时间</t>
  </si>
  <si>
    <t>单位</t>
  </si>
  <si>
    <t>数量</t>
  </si>
  <si>
    <t>最高单价限价（含税、元）</t>
  </si>
  <si>
    <t xml:space="preserve">小计金额（含税、元）
</t>
  </si>
  <si>
    <t>单价报价
（含税、元）</t>
  </si>
  <si>
    <t>金额（含税、元）
【数量*单价】</t>
  </si>
  <si>
    <t>木质点心架</t>
  </si>
  <si>
    <t>实木、亚克力</t>
  </si>
  <si>
    <t>⑥件套
 1. 结构稳定，承重性强，每层承重不低于5kg。 2. 层架之间间距合理，便于存放不同高度的点心。 3. 边缘有围挡，防止物品滑落。 4. 表面抛光处理，易于清洁。</t>
  </si>
  <si>
    <t>合同签署日起7日内</t>
  </si>
  <si>
    <t>套</t>
  </si>
  <si>
    <t>亚克力黑色糕点架</t>
  </si>
  <si>
    <t>亚克力</t>
  </si>
  <si>
    <t>⑤件套
 1. 结构稳定，承重性强，每层承重不低于5kg。 2. 层架之间间距合理，便于存放不同高度的点心。 3. 边缘有围挡，防止物品滑落。 4. 表面抛光处理，易于清洁。</t>
  </si>
  <si>
    <t>水波纹点心架（白色）</t>
  </si>
  <si>
    <t>⑦件套
 1. 结构稳定，承重性强，每层承重不低于5kg。 2. 层架之间间距合理，便于存放不同高度的点心。 3. 边缘有围挡，防止物品滑落。 4. 表面抛光处理，易于清洁。</t>
  </si>
  <si>
    <t>白色菜筐</t>
  </si>
  <si>
    <t>食品级PP（聚丙烯）</t>
  </si>
  <si>
    <t>50*39.5*14.5cm
重量不低于450g
1. 筐体带密集沥水孔，通风沥水效果好。 
2. 筐壁厚实，不易变形。 
3. 边缘光滑不伤手，堆叠稳固。 
4. 如有手柄，需坚固耐用。</t>
  </si>
  <si>
    <t>个</t>
  </si>
  <si>
    <t>绿色密孔菜筐</t>
  </si>
  <si>
    <t>大约50*39.5*14.5cm
重量不低于630g；
1. 筐体带密集沥水孔，通风沥水效果好。 
2. 筐壁厚实，不易变形。 
3. 边缘光滑不伤手，堆叠稳固。 
4. 如有手柄，需坚固耐用。</t>
  </si>
  <si>
    <t>28*16cm
重量不低于350g
1. 筐体带密集沥水孔，通风沥水效果好。 
2. 筐壁厚实，不易变形。 
3. 边缘光滑不伤手，堆叠稳固。 
4. 如有手柄，需坚固耐用。</t>
  </si>
  <si>
    <t>22*14cm
重量不低于220g
1. 筐体带密集沥水孔，通风沥水效果好。 
2. 筐壁厚实，不易变形。 
3. 边缘光滑不伤手，堆叠稳固。 
4. 如有手柄，需坚固耐用。</t>
  </si>
  <si>
    <t>不锈钢布菲圆盘</t>
  </si>
  <si>
    <t>加厚-304不锈钢</t>
  </si>
  <si>
    <t>直径39cm，深度6.5cm、卷边宽2cm 
304不锈钢，重量不低于1025g</t>
  </si>
  <si>
    <t>合同签署日起10日内</t>
  </si>
  <si>
    <t>不锈钢饭桶内胆</t>
  </si>
  <si>
    <t>上直径（卷边）29.8cm，
高20.5cm</t>
  </si>
  <si>
    <t>不锈钢大蒸笼</t>
  </si>
  <si>
    <t>直径52cm高13cm
304不锈钢，重量不低于2000g</t>
  </si>
  <si>
    <t>复合底汤桶</t>
  </si>
  <si>
    <t>直径45cm*45cm，
304不锈钢，电磁炉、燃气灶均可用，重量不低于9.7kg</t>
  </si>
  <si>
    <t>直径60cm*60cm,
304不锈钢，电磁炉、燃气灶均可用，重量不低于17kg</t>
  </si>
  <si>
    <t>加厚三层封闭餐车</t>
  </si>
  <si>
    <t>加厚-pp塑料、铝管</t>
  </si>
  <si>
    <r>
      <rPr>
        <sz val="11"/>
        <rFont val="微软雅黑"/>
        <charset val="134"/>
      </rPr>
      <t>96cm*93.3cm*50cm
加厚材质，静音万向轮，</t>
    </r>
    <r>
      <rPr>
        <sz val="11"/>
        <rFont val="SimSun"/>
        <charset val="134"/>
      </rPr>
      <t>≧</t>
    </r>
    <r>
      <rPr>
        <sz val="11"/>
        <rFont val="微软雅黑"/>
        <charset val="134"/>
      </rPr>
      <t>200斤承重</t>
    </r>
  </si>
  <si>
    <t>台</t>
  </si>
  <si>
    <t>特厚大号餐车</t>
  </si>
  <si>
    <t>特厚-pp塑料、铝管</t>
  </si>
  <si>
    <r>
      <rPr>
        <sz val="11"/>
        <rFont val="微软雅黑"/>
        <charset val="134"/>
      </rPr>
      <t>102cm*51cm*100cm
特厚材质，碳钢双轴承，静音万向轮，</t>
    </r>
    <r>
      <rPr>
        <sz val="11"/>
        <rFont val="SimSun"/>
        <charset val="134"/>
      </rPr>
      <t>≧</t>
    </r>
    <r>
      <rPr>
        <sz val="11"/>
        <rFont val="微软雅黑"/>
        <charset val="134"/>
      </rPr>
      <t>200斤承重</t>
    </r>
  </si>
  <si>
    <t>自助餐夹子</t>
  </si>
  <si>
    <t>304不锈钢，胶柄</t>
  </si>
  <si>
    <t>28cm长
重量不低于175g
 1. 弹簧回弹有力，夹取顺畅，不卡顿。
 2. 夹齿吻合紧密，防滑设计（如锯齿或凹槽）。
 3. 硅胶手柄需防滑、隔热，与金属部分连接牢固。</t>
  </si>
  <si>
    <t>A4轻便水牌</t>
  </si>
  <si>
    <t>不锈钢框架、铸沙配重</t>
  </si>
  <si>
    <t xml:space="preserve">规格：可放A4纸
高：1050-1600mm
双杠厚底立牌；
1. 亚克力部分： 透明度高，文字印刷清晰牢固或用磁吸字块。边缘抛光光滑，无开裂。 
2. 结构稳固，不易倾倒。 
</t>
  </si>
  <si>
    <t>A3轻便水牌</t>
  </si>
  <si>
    <t xml:space="preserve">规格：可放A3纸
高：1050-1600mm
双杠厚底立牌；
1. 亚克力部分： 透明度高，文字印刷清晰牢固或用磁吸字块。边缘抛光光滑，无开裂。 
2. 结构稳固，不易倾倒。 </t>
  </si>
  <si>
    <t>A4轻便台卡水牌</t>
  </si>
  <si>
    <t>不锈钢</t>
  </si>
  <si>
    <t xml:space="preserve">材质：不锈钢
规格：可放A4纸
1. 亚克力部分： 透明度高，文字印刷清晰牢固或用磁吸字块。边缘抛光光滑，无开裂。 
2. 结构稳固，不易倾倒。 </t>
  </si>
  <si>
    <t>硅胶蒸笼垫（大）</t>
  </si>
  <si>
    <t>食品级硅胶</t>
  </si>
  <si>
    <t>50CM
食品级硅胶 
1. 耐高温性≥230℃，不变形、不粘连食物。
2. 表面有均匀的透气孔设计，确保蒸汽流通。
3. 柔软易卷曲，易于清洗和脱模。</t>
  </si>
  <si>
    <t>张</t>
  </si>
  <si>
    <t>硅胶蒸笼垫（小）</t>
  </si>
  <si>
    <t xml:space="preserve">25cm
1. 耐高温性≥230℃，不变形、不粘连食物。
2. 表面有均匀的透气孔设计，确保蒸汽流通。
3. 柔软易卷曲，易于清洗和脱模。
</t>
  </si>
  <si>
    <t>菜牌</t>
  </si>
  <si>
    <t>304不锈钢</t>
  </si>
  <si>
    <t xml:space="preserve">304不锈钢；
底座：5cm
高度：13cm
牌长：9cm*宽5.5cm
</t>
  </si>
  <si>
    <t>案板大面板</t>
  </si>
  <si>
    <t>实木</t>
  </si>
  <si>
    <t>140cm×70cm×8cm
1.天然全实木板材，无腐烂、无虫蛀、无死节，优选选择铁木、银杏木
2.表面应精细抛光、打磨、光滑平整，无刺毛，出厂前需使用100%纯食品级矿物油或者天然蜂蜡进行浸泡或对此养护，禁止使用非食品级清漆、亮漆、化学油漆或桐油进行处理。</t>
  </si>
  <si>
    <t>120cm×70cm×8cm
1.天然全实木板材，无腐烂、无虫蛀、无死节，优选选择铁木、银杏木
2.表面应精细抛光、打磨、光滑平整，无刺毛，出厂前需使用100%纯食品级矿物油或者天然蜂蜡进行浸泡或对此养护，禁止使用非食品级清漆、亮漆、化学油漆或桐油进行处理。</t>
  </si>
  <si>
    <t>不锈钢保温餐车</t>
  </si>
  <si>
    <t>可定制6-8层（中间格开）
1400cm×550cm×1100cm
1.保温层填充物必须为环保无毒聚氨酯泡沫，保温效能：通电状态下，内置食物温度保持在60℃以上不低于4小时。 2. 配置精准温控器（0-100℃可调）和加热指示灯。 3. 内置1-2个多层不锈钢层架，可调节或拆卸。 4. 密封条采用硅胶材质，密封保温性好。 5. 万向带刹车轮，移动灵活且可固定。 6. 防水电源接口，符合国家安全电气标准。</t>
  </si>
  <si>
    <t>合同签署日起15日内</t>
  </si>
  <si>
    <t>不锈钢切肉机</t>
  </si>
  <si>
    <t>300cm×300cm×340cm
1. 安全： 必须配备安全防护罩和送料棒，防止手部直接接触刀片。符合GB 4706.38电气安全标准。 2. 功率： 电机功率≥500W，动力强劲，能连续工作。 3. 刀片： 刀片锋利，硬度高，可调节厚度（0-15mm）。 4. 部件： 刀片、托架等主要部件易于拆卸清洗，无卫生死角。 5. 运行平稳，噪音低。</t>
  </si>
  <si>
    <t>八角蛋糕模具</t>
  </si>
  <si>
    <t>食品级碳钢</t>
  </si>
  <si>
    <t>17.6cm×17.6cm×6cm
1.需通过百格测试，涂层附着力强，均匀、牢固，无脱落现象。 2. 不锈钢模具： 材质为304不锈钢，厚度足，不变形。 3. 所有模具脱模容易，清洗方便。</t>
  </si>
  <si>
    <t>迷你小面包（吐司模）</t>
  </si>
  <si>
    <t>5.5cm×7cm×4cm
1.需通过百格测试，涂层附着力强，均匀、牢固，无脱落现象。 2. 不锈钢模具： 材质为304不锈钢，厚度足，不变形。 3. 所有模具脱模容易，清洗方便。</t>
  </si>
  <si>
    <t>紫兰不锈钢撒粉模具</t>
  </si>
  <si>
    <t xml:space="preserve">4寸,
厚度足，不变形。 </t>
  </si>
  <si>
    <t>软欧包撒粉模具</t>
  </si>
  <si>
    <t xml:space="preserve">4寸
厚度足，不变形。 </t>
  </si>
  <si>
    <t>吐司盒烘焙模具</t>
  </si>
  <si>
    <t>食品级铝合金</t>
  </si>
  <si>
    <t xml:space="preserve">1.82cm×1.2cm×5.4cm（面团300克）
1.3003食品级铝合金，厚度≥1.2mm。
2. 表面经硬质阳极氧化处理，氧化膜厚度≥12μm，并经过高温封孔，耐磨、耐腐蚀。
   </t>
  </si>
  <si>
    <t>台布</t>
  </si>
  <si>
    <t>缎面</t>
  </si>
  <si>
    <t>蓝色120cm×60cm×70cm
1.面料厚实，垂感好，不易滑动。 2. 缝线整齐牢固，边缘包边处理，防止 fraying。 3. 色泽美观，耐磨耐用。</t>
  </si>
  <si>
    <t>蓝色140cm×60cm×70cm
1.面料厚实，垂感好，不易滑动。 2. 缝线整齐牢固，边缘包边处理，防止 fraying。 3. 色泽美观，耐磨耐用。</t>
  </si>
  <si>
    <t>合计总额（含税、元）：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</si>
</sst>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name val="微软雅黑"/>
      <charset val="134"/>
    </font>
    <font>
      <b/>
      <sz val="14"/>
      <name val="微软雅黑"/>
      <charset val="134"/>
    </font>
    <font>
      <b/>
      <sz val="18"/>
      <name val="微软雅黑"/>
      <charset val="134"/>
    </font>
    <font>
      <b/>
      <sz val="16"/>
      <name val="微软雅黑"/>
      <charset val="134"/>
    </font>
    <font>
      <sz val="12"/>
      <name val="微软雅黑"/>
      <charset val="134"/>
    </font>
    <font>
      <b/>
      <sz val="11"/>
      <name val="微软雅黑"/>
      <charset val="134"/>
    </font>
    <font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176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58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5" Type="http://schemas.openxmlformats.org/officeDocument/2006/relationships/image" Target="media/image36.png"/><Relationship Id="rId4" Type="http://schemas.openxmlformats.org/officeDocument/2006/relationships/image" Target="media/image35.png"/><Relationship Id="rId3" Type="http://schemas.openxmlformats.org/officeDocument/2006/relationships/image" Target="media/image34.png"/><Relationship Id="rId2" Type="http://schemas.openxmlformats.org/officeDocument/2006/relationships/image" Target="media/image33.png"/><Relationship Id="rId1" Type="http://schemas.openxmlformats.org/officeDocument/2006/relationships/image" Target="media/image32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1" Type="http://schemas.openxmlformats.org/officeDocument/2006/relationships/image" Target="../media/image31.jpeg"/><Relationship Id="rId30" Type="http://schemas.openxmlformats.org/officeDocument/2006/relationships/image" Target="../media/image30.jpeg"/><Relationship Id="rId3" Type="http://schemas.openxmlformats.org/officeDocument/2006/relationships/image" Target="../media/image3.png"/><Relationship Id="rId29" Type="http://schemas.openxmlformats.org/officeDocument/2006/relationships/image" Target="../media/image29.jpeg"/><Relationship Id="rId28" Type="http://schemas.openxmlformats.org/officeDocument/2006/relationships/image" Target="../media/image28.png"/><Relationship Id="rId27" Type="http://schemas.openxmlformats.org/officeDocument/2006/relationships/image" Target="../media/image27.jpe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jpeg"/><Relationship Id="rId22" Type="http://schemas.openxmlformats.org/officeDocument/2006/relationships/image" Target="../media/image22.jpe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9525</xdr:colOff>
      <xdr:row>3</xdr:row>
      <xdr:rowOff>430530</xdr:rowOff>
    </xdr:from>
    <xdr:to>
      <xdr:col>2</xdr:col>
      <xdr:colOff>1377315</xdr:colOff>
      <xdr:row>4</xdr:row>
      <xdr:rowOff>1050290</xdr:rowOff>
    </xdr:to>
    <xdr:pic>
      <xdr:nvPicPr>
        <xdr:cNvPr id="19" name="图片 18"/>
        <xdr:cNvPicPr/>
      </xdr:nvPicPr>
      <xdr:blipFill>
        <a:blip r:embed="rId1"/>
        <a:srcRect/>
        <a:stretch>
          <a:fillRect/>
        </a:stretch>
      </xdr:blipFill>
      <xdr:spPr>
        <a:xfrm>
          <a:off x="2105660" y="1471930"/>
          <a:ext cx="1367790" cy="1191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9525</xdr:colOff>
      <xdr:row>5</xdr:row>
      <xdr:rowOff>31750</xdr:rowOff>
    </xdr:from>
    <xdr:to>
      <xdr:col>2</xdr:col>
      <xdr:colOff>1377315</xdr:colOff>
      <xdr:row>6</xdr:row>
      <xdr:rowOff>38735</xdr:rowOff>
    </xdr:to>
    <xdr:pic>
      <xdr:nvPicPr>
        <xdr:cNvPr id="20" name="图片 19"/>
        <xdr:cNvPicPr/>
      </xdr:nvPicPr>
      <xdr:blipFill>
        <a:blip r:embed="rId2"/>
        <a:srcRect/>
        <a:stretch>
          <a:fillRect/>
        </a:stretch>
      </xdr:blipFill>
      <xdr:spPr>
        <a:xfrm>
          <a:off x="2105660" y="282575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9525</xdr:colOff>
      <xdr:row>5</xdr:row>
      <xdr:rowOff>1161415</xdr:rowOff>
    </xdr:from>
    <xdr:to>
      <xdr:col>2</xdr:col>
      <xdr:colOff>1377315</xdr:colOff>
      <xdr:row>6</xdr:row>
      <xdr:rowOff>1168400</xdr:rowOff>
    </xdr:to>
    <xdr:pic>
      <xdr:nvPicPr>
        <xdr:cNvPr id="21" name="图片 20"/>
        <xdr:cNvPicPr/>
      </xdr:nvPicPr>
      <xdr:blipFill>
        <a:blip r:embed="rId3"/>
        <a:srcRect/>
        <a:stretch>
          <a:fillRect/>
        </a:stretch>
      </xdr:blipFill>
      <xdr:spPr>
        <a:xfrm>
          <a:off x="2105660" y="3955415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32385</xdr:rowOff>
    </xdr:from>
    <xdr:to>
      <xdr:col>2</xdr:col>
      <xdr:colOff>1367790</xdr:colOff>
      <xdr:row>12</xdr:row>
      <xdr:rowOff>39370</xdr:rowOff>
    </xdr:to>
    <xdr:pic>
      <xdr:nvPicPr>
        <xdr:cNvPr id="22" name="图片 21" descr="f6622a5c6a94da3dc1debf35528641c"/>
        <xdr:cNvPicPr/>
      </xdr:nvPicPr>
      <xdr:blipFill>
        <a:blip r:embed="rId4"/>
        <a:srcRect/>
        <a:stretch>
          <a:fillRect/>
        </a:stretch>
      </xdr:blipFill>
      <xdr:spPr>
        <a:xfrm>
          <a:off x="2096135" y="9912985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1367790</xdr:colOff>
      <xdr:row>23</xdr:row>
      <xdr:rowOff>6985</xdr:rowOff>
    </xdr:to>
    <xdr:pic>
      <xdr:nvPicPr>
        <xdr:cNvPr id="23" name="图片 22" descr="206c5ebd3ae3d89300219c3117284ba"/>
        <xdr:cNvPicPr/>
      </xdr:nvPicPr>
      <xdr:blipFill>
        <a:blip r:embed="rId5"/>
        <a:srcRect/>
        <a:stretch>
          <a:fillRect/>
        </a:stretch>
      </xdr:blipFill>
      <xdr:spPr>
        <a:xfrm>
          <a:off x="2096135" y="2287270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1367790</xdr:colOff>
      <xdr:row>23</xdr:row>
      <xdr:rowOff>6985</xdr:rowOff>
    </xdr:to>
    <xdr:pic>
      <xdr:nvPicPr>
        <xdr:cNvPr id="24" name="图片 23" descr="df79bb23c2383ffcd09f00800a42986"/>
        <xdr:cNvPicPr/>
      </xdr:nvPicPr>
      <xdr:blipFill>
        <a:blip r:embed="rId6"/>
        <a:srcRect/>
        <a:stretch>
          <a:fillRect/>
        </a:stretch>
      </xdr:blipFill>
      <xdr:spPr>
        <a:xfrm>
          <a:off x="2096135" y="2287270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1367790</xdr:colOff>
      <xdr:row>20</xdr:row>
      <xdr:rowOff>6985</xdr:rowOff>
    </xdr:to>
    <xdr:pic>
      <xdr:nvPicPr>
        <xdr:cNvPr id="25" name="图片 24"/>
        <xdr:cNvPicPr/>
      </xdr:nvPicPr>
      <xdr:blipFill>
        <a:blip r:embed="rId7"/>
        <a:srcRect/>
        <a:stretch>
          <a:fillRect/>
        </a:stretch>
      </xdr:blipFill>
      <xdr:spPr>
        <a:xfrm>
          <a:off x="2096135" y="193294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19</xdr:row>
      <xdr:rowOff>12700</xdr:rowOff>
    </xdr:from>
    <xdr:to>
      <xdr:col>2</xdr:col>
      <xdr:colOff>1367790</xdr:colOff>
      <xdr:row>20</xdr:row>
      <xdr:rowOff>19685</xdr:rowOff>
    </xdr:to>
    <xdr:pic>
      <xdr:nvPicPr>
        <xdr:cNvPr id="26" name="图片 25" descr="533045212354963389"/>
        <xdr:cNvPicPr/>
      </xdr:nvPicPr>
      <xdr:blipFill>
        <a:blip r:embed="rId8"/>
        <a:srcRect/>
        <a:stretch>
          <a:fillRect/>
        </a:stretch>
      </xdr:blipFill>
      <xdr:spPr>
        <a:xfrm>
          <a:off x="2096135" y="1934210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20</xdr:row>
      <xdr:rowOff>114300</xdr:rowOff>
    </xdr:from>
    <xdr:to>
      <xdr:col>3</xdr:col>
      <xdr:colOff>15240</xdr:colOff>
      <xdr:row>21</xdr:row>
      <xdr:rowOff>121285</xdr:rowOff>
    </xdr:to>
    <xdr:pic>
      <xdr:nvPicPr>
        <xdr:cNvPr id="27" name="图片 26"/>
        <xdr:cNvPicPr/>
      </xdr:nvPicPr>
      <xdr:blipFill>
        <a:blip r:embed="rId9"/>
        <a:srcRect/>
        <a:stretch>
          <a:fillRect/>
        </a:stretch>
      </xdr:blipFill>
      <xdr:spPr>
        <a:xfrm>
          <a:off x="2124710" y="206248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1367790</xdr:colOff>
      <xdr:row>23</xdr:row>
      <xdr:rowOff>6985</xdr:rowOff>
    </xdr:to>
    <xdr:pic>
      <xdr:nvPicPr>
        <xdr:cNvPr id="28" name="图片 27" descr="5c6a03126d2f818d8fd31ab9d8773bf"/>
        <xdr:cNvPicPr/>
      </xdr:nvPicPr>
      <xdr:blipFill>
        <a:blip r:embed="rId10"/>
        <a:srcRect/>
        <a:stretch>
          <a:fillRect/>
        </a:stretch>
      </xdr:blipFill>
      <xdr:spPr>
        <a:xfrm>
          <a:off x="2096135" y="2287270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1367790</xdr:colOff>
      <xdr:row>24</xdr:row>
      <xdr:rowOff>6985</xdr:rowOff>
    </xdr:to>
    <xdr:pic>
      <xdr:nvPicPr>
        <xdr:cNvPr id="29" name="图片 28" descr="5c6a03126d2f818d8fd31ab9d8773bf"/>
        <xdr:cNvPicPr/>
      </xdr:nvPicPr>
      <xdr:blipFill>
        <a:blip r:embed="rId10"/>
        <a:srcRect/>
        <a:stretch>
          <a:fillRect/>
        </a:stretch>
      </xdr:blipFill>
      <xdr:spPr>
        <a:xfrm>
          <a:off x="2096135" y="2405380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1367790</xdr:colOff>
      <xdr:row>25</xdr:row>
      <xdr:rowOff>6985</xdr:rowOff>
    </xdr:to>
    <xdr:pic>
      <xdr:nvPicPr>
        <xdr:cNvPr id="30" name="图片 29"/>
        <xdr:cNvPicPr/>
      </xdr:nvPicPr>
      <xdr:blipFill>
        <a:blip r:embed="rId11"/>
        <a:srcRect/>
        <a:stretch>
          <a:fillRect/>
        </a:stretch>
      </xdr:blipFill>
      <xdr:spPr>
        <a:xfrm>
          <a:off x="2096135" y="252349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21</xdr:row>
      <xdr:rowOff>28575</xdr:rowOff>
    </xdr:from>
    <xdr:to>
      <xdr:col>2</xdr:col>
      <xdr:colOff>1367790</xdr:colOff>
      <xdr:row>22</xdr:row>
      <xdr:rowOff>35560</xdr:rowOff>
    </xdr:to>
    <xdr:pic>
      <xdr:nvPicPr>
        <xdr:cNvPr id="31" name="图片 30"/>
        <xdr:cNvPicPr/>
      </xdr:nvPicPr>
      <xdr:blipFill>
        <a:blip r:embed="rId12"/>
        <a:srcRect/>
        <a:stretch>
          <a:fillRect/>
        </a:stretch>
      </xdr:blipFill>
      <xdr:spPr>
        <a:xfrm>
          <a:off x="2096135" y="21720175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1367790</xdr:colOff>
      <xdr:row>25</xdr:row>
      <xdr:rowOff>6985</xdr:rowOff>
    </xdr:to>
    <xdr:pic>
      <xdr:nvPicPr>
        <xdr:cNvPr id="32" name="图片 31"/>
        <xdr:cNvPicPr/>
      </xdr:nvPicPr>
      <xdr:blipFill>
        <a:blip r:embed="rId13"/>
        <a:srcRect/>
        <a:stretch>
          <a:fillRect/>
        </a:stretch>
      </xdr:blipFill>
      <xdr:spPr>
        <a:xfrm>
          <a:off x="2096135" y="252349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28</xdr:row>
      <xdr:rowOff>47625</xdr:rowOff>
    </xdr:from>
    <xdr:to>
      <xdr:col>2</xdr:col>
      <xdr:colOff>1367790</xdr:colOff>
      <xdr:row>29</xdr:row>
      <xdr:rowOff>54610</xdr:rowOff>
    </xdr:to>
    <xdr:pic>
      <xdr:nvPicPr>
        <xdr:cNvPr id="33" name="图片 32" descr="企业微信截图_1742883644226"/>
        <xdr:cNvPicPr/>
      </xdr:nvPicPr>
      <xdr:blipFill>
        <a:blip r:embed="rId14"/>
        <a:srcRect/>
        <a:stretch>
          <a:fillRect/>
        </a:stretch>
      </xdr:blipFill>
      <xdr:spPr>
        <a:xfrm>
          <a:off x="2096135" y="30006925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</xdr:row>
      <xdr:rowOff>12700</xdr:rowOff>
    </xdr:from>
    <xdr:to>
      <xdr:col>2</xdr:col>
      <xdr:colOff>1367790</xdr:colOff>
      <xdr:row>29</xdr:row>
      <xdr:rowOff>19685</xdr:rowOff>
    </xdr:to>
    <xdr:pic>
      <xdr:nvPicPr>
        <xdr:cNvPr id="34" name="图片 33"/>
        <xdr:cNvPicPr/>
      </xdr:nvPicPr>
      <xdr:blipFill>
        <a:blip r:embed="rId15"/>
        <a:srcRect/>
        <a:stretch>
          <a:fillRect/>
        </a:stretch>
      </xdr:blipFill>
      <xdr:spPr>
        <a:xfrm>
          <a:off x="2096135" y="299720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28575</xdr:colOff>
      <xdr:row>28</xdr:row>
      <xdr:rowOff>0</xdr:rowOff>
    </xdr:from>
    <xdr:to>
      <xdr:col>3</xdr:col>
      <xdr:colOff>15240</xdr:colOff>
      <xdr:row>29</xdr:row>
      <xdr:rowOff>6985</xdr:rowOff>
    </xdr:to>
    <xdr:pic>
      <xdr:nvPicPr>
        <xdr:cNvPr id="35" name="图片 34"/>
        <xdr:cNvPicPr/>
      </xdr:nvPicPr>
      <xdr:blipFill>
        <a:blip r:embed="rId16"/>
        <a:srcRect/>
        <a:stretch>
          <a:fillRect/>
        </a:stretch>
      </xdr:blipFill>
      <xdr:spPr>
        <a:xfrm>
          <a:off x="2124710" y="299593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1367790</xdr:colOff>
      <xdr:row>35</xdr:row>
      <xdr:rowOff>6985</xdr:rowOff>
    </xdr:to>
    <xdr:pic>
      <xdr:nvPicPr>
        <xdr:cNvPr id="36" name="图片 35"/>
        <xdr:cNvPicPr/>
      </xdr:nvPicPr>
      <xdr:blipFill>
        <a:blip r:embed="rId17"/>
        <a:srcRect/>
        <a:stretch>
          <a:fillRect/>
        </a:stretch>
      </xdr:blipFill>
      <xdr:spPr>
        <a:xfrm>
          <a:off x="2096135" y="370459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28575</xdr:colOff>
      <xdr:row>27</xdr:row>
      <xdr:rowOff>75565</xdr:rowOff>
    </xdr:from>
    <xdr:to>
      <xdr:col>3</xdr:col>
      <xdr:colOff>15240</xdr:colOff>
      <xdr:row>28</xdr:row>
      <xdr:rowOff>82550</xdr:rowOff>
    </xdr:to>
    <xdr:pic>
      <xdr:nvPicPr>
        <xdr:cNvPr id="37" name="图片 36"/>
        <xdr:cNvPicPr/>
      </xdr:nvPicPr>
      <xdr:blipFill>
        <a:blip r:embed="rId18"/>
        <a:srcRect/>
        <a:stretch>
          <a:fillRect/>
        </a:stretch>
      </xdr:blipFill>
      <xdr:spPr>
        <a:xfrm>
          <a:off x="2124710" y="28853765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17780</xdr:rowOff>
    </xdr:from>
    <xdr:to>
      <xdr:col>2</xdr:col>
      <xdr:colOff>1367790</xdr:colOff>
      <xdr:row>12</xdr:row>
      <xdr:rowOff>24765</xdr:rowOff>
    </xdr:to>
    <xdr:pic>
      <xdr:nvPicPr>
        <xdr:cNvPr id="38" name="图片 37"/>
        <xdr:cNvPicPr/>
      </xdr:nvPicPr>
      <xdr:blipFill>
        <a:blip r:embed="rId19"/>
        <a:srcRect/>
        <a:stretch>
          <a:fillRect/>
        </a:stretch>
      </xdr:blipFill>
      <xdr:spPr>
        <a:xfrm>
          <a:off x="2096135" y="989838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24</xdr:row>
      <xdr:rowOff>1124585</xdr:rowOff>
    </xdr:from>
    <xdr:to>
      <xdr:col>2</xdr:col>
      <xdr:colOff>1367790</xdr:colOff>
      <xdr:row>25</xdr:row>
      <xdr:rowOff>1131570</xdr:rowOff>
    </xdr:to>
    <xdr:pic>
      <xdr:nvPicPr>
        <xdr:cNvPr id="39" name="图片 38"/>
        <xdr:cNvPicPr/>
      </xdr:nvPicPr>
      <xdr:blipFill>
        <a:blip r:embed="rId20"/>
        <a:srcRect/>
        <a:stretch>
          <a:fillRect/>
        </a:stretch>
      </xdr:blipFill>
      <xdr:spPr>
        <a:xfrm>
          <a:off x="2096135" y="26359485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26</xdr:row>
      <xdr:rowOff>21590</xdr:rowOff>
    </xdr:from>
    <xdr:to>
      <xdr:col>2</xdr:col>
      <xdr:colOff>1367790</xdr:colOff>
      <xdr:row>27</xdr:row>
      <xdr:rowOff>28575</xdr:rowOff>
    </xdr:to>
    <xdr:pic>
      <xdr:nvPicPr>
        <xdr:cNvPr id="40" name="图片 39"/>
        <xdr:cNvPicPr/>
      </xdr:nvPicPr>
      <xdr:blipFill>
        <a:blip r:embed="rId20"/>
        <a:srcRect/>
        <a:stretch>
          <a:fillRect/>
        </a:stretch>
      </xdr:blipFill>
      <xdr:spPr>
        <a:xfrm>
          <a:off x="2096135" y="2761869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34</xdr:row>
      <xdr:rowOff>60960</xdr:rowOff>
    </xdr:from>
    <xdr:to>
      <xdr:col>2</xdr:col>
      <xdr:colOff>1367790</xdr:colOff>
      <xdr:row>35</xdr:row>
      <xdr:rowOff>67945</xdr:rowOff>
    </xdr:to>
    <xdr:pic>
      <xdr:nvPicPr>
        <xdr:cNvPr id="41" name="图片 40"/>
        <xdr:cNvPicPr/>
      </xdr:nvPicPr>
      <xdr:blipFill>
        <a:blip r:embed="rId21"/>
        <a:srcRect t="21704" b="22311"/>
        <a:stretch>
          <a:fillRect/>
        </a:stretch>
      </xdr:blipFill>
      <xdr:spPr>
        <a:xfrm>
          <a:off x="2096135" y="3710686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17145</xdr:colOff>
      <xdr:row>35</xdr:row>
      <xdr:rowOff>32385</xdr:rowOff>
    </xdr:from>
    <xdr:to>
      <xdr:col>3</xdr:col>
      <xdr:colOff>3810</xdr:colOff>
      <xdr:row>36</xdr:row>
      <xdr:rowOff>39370</xdr:rowOff>
    </xdr:to>
    <xdr:pic>
      <xdr:nvPicPr>
        <xdr:cNvPr id="42" name="图片 41"/>
        <xdr:cNvPicPr/>
      </xdr:nvPicPr>
      <xdr:blipFill>
        <a:blip r:embed="rId21"/>
        <a:srcRect t="24116" b="22166"/>
        <a:stretch>
          <a:fillRect/>
        </a:stretch>
      </xdr:blipFill>
      <xdr:spPr>
        <a:xfrm>
          <a:off x="2113280" y="38259385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1619885</xdr:colOff>
      <xdr:row>17</xdr:row>
      <xdr:rowOff>1149350</xdr:rowOff>
    </xdr:from>
    <xdr:to>
      <xdr:col>2</xdr:col>
      <xdr:colOff>1358900</xdr:colOff>
      <xdr:row>18</xdr:row>
      <xdr:rowOff>1156335</xdr:rowOff>
    </xdr:to>
    <xdr:pic>
      <xdr:nvPicPr>
        <xdr:cNvPr id="43" name="图片 42" descr="e2a5556bb4be0abfe2a58d6a9b7207b"/>
        <xdr:cNvPicPr/>
      </xdr:nvPicPr>
      <xdr:blipFill>
        <a:blip r:embed="rId22"/>
        <a:stretch>
          <a:fillRect/>
        </a:stretch>
      </xdr:blipFill>
      <xdr:spPr>
        <a:xfrm>
          <a:off x="2087245" y="1811655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1</xdr:col>
      <xdr:colOff>1629410</xdr:colOff>
      <xdr:row>6</xdr:row>
      <xdr:rowOff>1172845</xdr:rowOff>
    </xdr:from>
    <xdr:to>
      <xdr:col>2</xdr:col>
      <xdr:colOff>1368425</xdr:colOff>
      <xdr:row>7</xdr:row>
      <xdr:rowOff>1179830</xdr:rowOff>
    </xdr:to>
    <xdr:pic>
      <xdr:nvPicPr>
        <xdr:cNvPr id="44" name="图片 43" descr="f5c5e613a4bcac661867e8d12507563"/>
        <xdr:cNvPicPr/>
      </xdr:nvPicPr>
      <xdr:blipFill>
        <a:blip r:embed="rId23"/>
        <a:stretch>
          <a:fillRect/>
        </a:stretch>
      </xdr:blipFill>
      <xdr:spPr>
        <a:xfrm>
          <a:off x="2096135" y="5147945"/>
          <a:ext cx="1368425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2540</xdr:colOff>
      <xdr:row>8</xdr:row>
      <xdr:rowOff>25400</xdr:rowOff>
    </xdr:from>
    <xdr:to>
      <xdr:col>2</xdr:col>
      <xdr:colOff>1370330</xdr:colOff>
      <xdr:row>9</xdr:row>
      <xdr:rowOff>32385</xdr:rowOff>
    </xdr:to>
    <xdr:pic>
      <xdr:nvPicPr>
        <xdr:cNvPr id="45" name="图片 44"/>
        <xdr:cNvPicPr/>
      </xdr:nvPicPr>
      <xdr:blipFill>
        <a:blip r:embed="rId24"/>
        <a:stretch>
          <a:fillRect/>
        </a:stretch>
      </xdr:blipFill>
      <xdr:spPr>
        <a:xfrm>
          <a:off x="2098675" y="63627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19050</xdr:colOff>
      <xdr:row>9</xdr:row>
      <xdr:rowOff>137795</xdr:rowOff>
    </xdr:from>
    <xdr:to>
      <xdr:col>3</xdr:col>
      <xdr:colOff>5715</xdr:colOff>
      <xdr:row>10</xdr:row>
      <xdr:rowOff>144780</xdr:rowOff>
    </xdr:to>
    <xdr:pic>
      <xdr:nvPicPr>
        <xdr:cNvPr id="46" name="图片 45"/>
        <xdr:cNvPicPr/>
      </xdr:nvPicPr>
      <xdr:blipFill>
        <a:blip r:embed="rId25"/>
        <a:stretch>
          <a:fillRect/>
        </a:stretch>
      </xdr:blipFill>
      <xdr:spPr>
        <a:xfrm>
          <a:off x="2115185" y="7656195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1367790</xdr:colOff>
      <xdr:row>11</xdr:row>
      <xdr:rowOff>6985</xdr:rowOff>
    </xdr:to>
    <xdr:pic>
      <xdr:nvPicPr>
        <xdr:cNvPr id="47" name="图片 46"/>
        <xdr:cNvPicPr/>
      </xdr:nvPicPr>
      <xdr:blipFill>
        <a:blip r:embed="rId26"/>
        <a:stretch>
          <a:fillRect/>
        </a:stretch>
      </xdr:blipFill>
      <xdr:spPr>
        <a:xfrm>
          <a:off x="2096135" y="869950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1367790</xdr:colOff>
      <xdr:row>13</xdr:row>
      <xdr:rowOff>6985</xdr:rowOff>
    </xdr:to>
    <xdr:pic>
      <xdr:nvPicPr>
        <xdr:cNvPr id="48" name="图片 47" descr="f6622a5c6a94da3dc1debf35528641c"/>
        <xdr:cNvPicPr/>
      </xdr:nvPicPr>
      <xdr:blipFill>
        <a:blip r:embed="rId4"/>
        <a:stretch>
          <a:fillRect/>
        </a:stretch>
      </xdr:blipFill>
      <xdr:spPr>
        <a:xfrm>
          <a:off x="2096135" y="1106170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16</xdr:row>
      <xdr:rowOff>13970</xdr:rowOff>
    </xdr:from>
    <xdr:to>
      <xdr:col>3</xdr:col>
      <xdr:colOff>15240</xdr:colOff>
      <xdr:row>17</xdr:row>
      <xdr:rowOff>20955</xdr:rowOff>
    </xdr:to>
    <xdr:pic>
      <xdr:nvPicPr>
        <xdr:cNvPr id="49" name="图片 48" descr="4204433019202769524"/>
        <xdr:cNvPicPr/>
      </xdr:nvPicPr>
      <xdr:blipFill>
        <a:blip r:embed="rId27"/>
        <a:srcRect t="4754"/>
        <a:stretch>
          <a:fillRect/>
        </a:stretch>
      </xdr:blipFill>
      <xdr:spPr>
        <a:xfrm>
          <a:off x="2124710" y="1580007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16</xdr:row>
      <xdr:rowOff>1131570</xdr:rowOff>
    </xdr:from>
    <xdr:to>
      <xdr:col>3</xdr:col>
      <xdr:colOff>15240</xdr:colOff>
      <xdr:row>17</xdr:row>
      <xdr:rowOff>1138555</xdr:rowOff>
    </xdr:to>
    <xdr:pic>
      <xdr:nvPicPr>
        <xdr:cNvPr id="50" name="图片 49"/>
        <xdr:cNvPicPr/>
      </xdr:nvPicPr>
      <xdr:blipFill>
        <a:blip r:embed="rId28"/>
        <a:stretch>
          <a:fillRect/>
        </a:stretch>
      </xdr:blipFill>
      <xdr:spPr>
        <a:xfrm>
          <a:off x="2124710" y="16917670"/>
          <a:ext cx="1367790" cy="1188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9525</xdr:colOff>
      <xdr:row>12</xdr:row>
      <xdr:rowOff>1152525</xdr:rowOff>
    </xdr:from>
    <xdr:to>
      <xdr:col>2</xdr:col>
      <xdr:colOff>1377315</xdr:colOff>
      <xdr:row>13</xdr:row>
      <xdr:rowOff>1159510</xdr:rowOff>
    </xdr:to>
    <xdr:pic>
      <xdr:nvPicPr>
        <xdr:cNvPr id="51" name="图片 50" descr="12453485658386226232"/>
        <xdr:cNvPicPr/>
      </xdr:nvPicPr>
      <xdr:blipFill>
        <a:blip r:embed="rId29"/>
        <a:srcRect l="7895" t="13069" r="5921" b="34306"/>
        <a:stretch>
          <a:fillRect/>
        </a:stretch>
      </xdr:blipFill>
      <xdr:spPr>
        <a:xfrm>
          <a:off x="2105660" y="12214225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13</xdr:row>
      <xdr:rowOff>1123950</xdr:rowOff>
    </xdr:from>
    <xdr:to>
      <xdr:col>2</xdr:col>
      <xdr:colOff>1377315</xdr:colOff>
      <xdr:row>14</xdr:row>
      <xdr:rowOff>1130935</xdr:rowOff>
    </xdr:to>
    <xdr:pic>
      <xdr:nvPicPr>
        <xdr:cNvPr id="52" name="图片 51" descr="15157787852564419216"/>
        <xdr:cNvPicPr/>
      </xdr:nvPicPr>
      <xdr:blipFill>
        <a:blip r:embed="rId30"/>
        <a:srcRect l="7809" t="13135" r="8390" b="36078"/>
        <a:stretch>
          <a:fillRect/>
        </a:stretch>
      </xdr:blipFill>
      <xdr:spPr>
        <a:xfrm>
          <a:off x="2105660" y="13366750"/>
          <a:ext cx="1367790" cy="11880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1090930</xdr:rowOff>
    </xdr:from>
    <xdr:to>
      <xdr:col>2</xdr:col>
      <xdr:colOff>1367790</xdr:colOff>
      <xdr:row>15</xdr:row>
      <xdr:rowOff>1097915</xdr:rowOff>
    </xdr:to>
    <xdr:pic>
      <xdr:nvPicPr>
        <xdr:cNvPr id="53" name="图片 52" descr="5317982281505792175"/>
        <xdr:cNvPicPr/>
      </xdr:nvPicPr>
      <xdr:blipFill>
        <a:blip r:embed="rId31"/>
        <a:srcRect l="7813" t="13929" r="8681" b="37176"/>
        <a:stretch>
          <a:fillRect/>
        </a:stretch>
      </xdr:blipFill>
      <xdr:spPr>
        <a:xfrm>
          <a:off x="2096135" y="14514830"/>
          <a:ext cx="1367790" cy="11880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7"/>
  <sheetViews>
    <sheetView tabSelected="1" topLeftCell="A31" workbookViewId="0">
      <selection activeCell="K38" sqref="K38"/>
    </sheetView>
  </sheetViews>
  <sheetFormatPr defaultColWidth="20.775" defaultRowHeight="70" customHeight="1"/>
  <cols>
    <col min="1" max="1" width="6.13333333333333" style="1" customWidth="1"/>
    <col min="2" max="2" width="21.375" style="1" customWidth="1"/>
    <col min="3" max="3" width="18.125" style="1" customWidth="1"/>
    <col min="4" max="4" width="20.5" style="1" customWidth="1"/>
    <col min="5" max="5" width="59.625" style="2" customWidth="1"/>
    <col min="6" max="6" width="20.775" style="1" customWidth="1"/>
    <col min="7" max="7" width="7.38333333333333" style="1" customWidth="1"/>
    <col min="8" max="8" width="9.125" style="1" customWidth="1"/>
    <col min="9" max="10" width="13.625" style="1" customWidth="1"/>
    <col min="11" max="11" width="18.875" style="3" customWidth="1"/>
    <col min="12" max="12" width="18" style="1" customWidth="1"/>
    <col min="13" max="16384" width="20.775" style="1" customWidth="1"/>
  </cols>
  <sheetData>
    <row r="1" ht="23" customHeight="1" spans="1:12">
      <c r="A1" s="4" t="s">
        <v>0</v>
      </c>
      <c r="B1" s="4"/>
      <c r="C1" s="4"/>
      <c r="D1" s="4"/>
      <c r="E1" s="4"/>
      <c r="F1" s="5"/>
      <c r="G1" s="4"/>
      <c r="H1" s="4"/>
      <c r="I1" s="4"/>
      <c r="J1" s="4"/>
      <c r="K1" s="4"/>
      <c r="L1" s="4"/>
    </row>
    <row r="2" ht="29" customHeight="1" spans="1:12">
      <c r="A2" s="6" t="s">
        <v>1</v>
      </c>
      <c r="B2" s="6"/>
      <c r="C2" s="6"/>
      <c r="D2" s="6"/>
      <c r="E2" s="6"/>
      <c r="F2" s="7"/>
      <c r="G2" s="6"/>
      <c r="H2" s="6"/>
      <c r="I2" s="6"/>
      <c r="J2" s="6"/>
      <c r="K2" s="6"/>
      <c r="L2" s="6"/>
    </row>
    <row r="3" s="1" customFormat="1" ht="30" customHeight="1" spans="1:12">
      <c r="A3" s="8" t="s">
        <v>2</v>
      </c>
      <c r="B3" s="9"/>
      <c r="C3" s="9"/>
      <c r="D3" s="9"/>
      <c r="E3" s="9"/>
      <c r="F3" s="10"/>
      <c r="G3" s="9"/>
      <c r="H3" s="9"/>
      <c r="I3" s="9"/>
      <c r="J3" s="9"/>
      <c r="K3" s="22"/>
      <c r="L3" s="9"/>
    </row>
    <row r="4" s="1" customFormat="1" ht="45" spans="1:12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23" t="s">
        <v>11</v>
      </c>
      <c r="J4" s="24" t="s">
        <v>12</v>
      </c>
      <c r="K4" s="23" t="s">
        <v>13</v>
      </c>
      <c r="L4" s="24" t="s">
        <v>14</v>
      </c>
    </row>
    <row r="5" s="1" customFormat="1" ht="93" customHeight="1" spans="1:12">
      <c r="A5" s="12">
        <v>1</v>
      </c>
      <c r="B5" s="12" t="s">
        <v>15</v>
      </c>
      <c r="C5" s="12"/>
      <c r="D5" s="12" t="s">
        <v>16</v>
      </c>
      <c r="E5" s="13" t="s">
        <v>17</v>
      </c>
      <c r="F5" s="12" t="s">
        <v>18</v>
      </c>
      <c r="G5" s="14" t="s">
        <v>19</v>
      </c>
      <c r="H5" s="12">
        <v>2</v>
      </c>
      <c r="I5" s="25">
        <v>1800</v>
      </c>
      <c r="J5" s="25">
        <f>H5*I5</f>
        <v>3600</v>
      </c>
      <c r="K5" s="25"/>
      <c r="L5" s="25"/>
    </row>
    <row r="6" s="1" customFormat="1" ht="93" customHeight="1" spans="1:12">
      <c r="A6" s="12">
        <v>2</v>
      </c>
      <c r="B6" s="12" t="s">
        <v>20</v>
      </c>
      <c r="C6" s="12"/>
      <c r="D6" s="12" t="s">
        <v>21</v>
      </c>
      <c r="E6" s="13" t="s">
        <v>22</v>
      </c>
      <c r="F6" s="12" t="s">
        <v>18</v>
      </c>
      <c r="G6" s="14" t="s">
        <v>19</v>
      </c>
      <c r="H6" s="12">
        <v>2</v>
      </c>
      <c r="I6" s="25">
        <v>860</v>
      </c>
      <c r="J6" s="25">
        <f t="shared" ref="J6:J36" si="0">H6*I6</f>
        <v>1720</v>
      </c>
      <c r="K6" s="25"/>
      <c r="L6" s="25"/>
    </row>
    <row r="7" s="1" customFormat="1" ht="93" customHeight="1" spans="1:12">
      <c r="A7" s="12">
        <v>3</v>
      </c>
      <c r="B7" s="12" t="s">
        <v>23</v>
      </c>
      <c r="C7" s="12"/>
      <c r="D7" s="12" t="s">
        <v>21</v>
      </c>
      <c r="E7" s="13" t="s">
        <v>24</v>
      </c>
      <c r="F7" s="12" t="s">
        <v>18</v>
      </c>
      <c r="G7" s="14" t="s">
        <v>19</v>
      </c>
      <c r="H7" s="12">
        <v>2</v>
      </c>
      <c r="I7" s="25">
        <v>980</v>
      </c>
      <c r="J7" s="25">
        <f t="shared" si="0"/>
        <v>1960</v>
      </c>
      <c r="K7" s="25"/>
      <c r="L7" s="25"/>
    </row>
    <row r="8" s="1" customFormat="1" ht="93" customHeight="1" spans="1:12">
      <c r="A8" s="12">
        <v>4</v>
      </c>
      <c r="B8" s="12" t="s">
        <v>25</v>
      </c>
      <c r="C8" s="12"/>
      <c r="D8" s="12" t="s">
        <v>26</v>
      </c>
      <c r="E8" s="13" t="s">
        <v>27</v>
      </c>
      <c r="F8" s="12" t="s">
        <v>18</v>
      </c>
      <c r="G8" s="14" t="s">
        <v>28</v>
      </c>
      <c r="H8" s="12">
        <v>30</v>
      </c>
      <c r="I8" s="25">
        <v>30</v>
      </c>
      <c r="J8" s="25">
        <f t="shared" si="0"/>
        <v>900</v>
      </c>
      <c r="K8" s="25"/>
      <c r="L8" s="25"/>
    </row>
    <row r="9" s="1" customFormat="1" ht="93" customHeight="1" spans="1:12">
      <c r="A9" s="12">
        <v>5</v>
      </c>
      <c r="B9" s="12" t="s">
        <v>29</v>
      </c>
      <c r="C9" s="12"/>
      <c r="D9" s="12" t="s">
        <v>26</v>
      </c>
      <c r="E9" s="13" t="s">
        <v>30</v>
      </c>
      <c r="F9" s="12" t="s">
        <v>18</v>
      </c>
      <c r="G9" s="14" t="s">
        <v>28</v>
      </c>
      <c r="H9" s="12">
        <v>20</v>
      </c>
      <c r="I9" s="25">
        <v>30</v>
      </c>
      <c r="J9" s="25">
        <f t="shared" si="0"/>
        <v>600</v>
      </c>
      <c r="K9" s="25"/>
      <c r="L9" s="25"/>
    </row>
    <row r="10" s="1" customFormat="1" ht="93" customHeight="1" spans="1:12">
      <c r="A10" s="12">
        <v>6</v>
      </c>
      <c r="B10" s="12" t="s">
        <v>25</v>
      </c>
      <c r="C10" s="12"/>
      <c r="D10" s="12" t="s">
        <v>26</v>
      </c>
      <c r="E10" s="13" t="s">
        <v>31</v>
      </c>
      <c r="F10" s="12" t="s">
        <v>18</v>
      </c>
      <c r="G10" s="14" t="s">
        <v>28</v>
      </c>
      <c r="H10" s="12">
        <v>20</v>
      </c>
      <c r="I10" s="25">
        <v>6</v>
      </c>
      <c r="J10" s="25">
        <f t="shared" si="0"/>
        <v>120</v>
      </c>
      <c r="K10" s="25"/>
      <c r="L10" s="25"/>
    </row>
    <row r="11" s="1" customFormat="1" ht="93" customHeight="1" spans="1:12">
      <c r="A11" s="12">
        <v>7</v>
      </c>
      <c r="B11" s="12" t="s">
        <v>25</v>
      </c>
      <c r="C11" s="12"/>
      <c r="D11" s="12" t="s">
        <v>26</v>
      </c>
      <c r="E11" s="13" t="s">
        <v>32</v>
      </c>
      <c r="F11" s="12" t="s">
        <v>18</v>
      </c>
      <c r="G11" s="14" t="s">
        <v>28</v>
      </c>
      <c r="H11" s="12">
        <v>20</v>
      </c>
      <c r="I11" s="25">
        <v>5</v>
      </c>
      <c r="J11" s="25">
        <f t="shared" si="0"/>
        <v>100</v>
      </c>
      <c r="K11" s="25"/>
      <c r="L11" s="25"/>
    </row>
    <row r="12" s="1" customFormat="1" ht="93" customHeight="1" spans="1:12">
      <c r="A12" s="12">
        <v>8</v>
      </c>
      <c r="B12" s="12" t="s">
        <v>33</v>
      </c>
      <c r="C12" s="12"/>
      <c r="D12" s="12" t="s">
        <v>34</v>
      </c>
      <c r="E12" s="13" t="s">
        <v>35</v>
      </c>
      <c r="F12" s="12" t="s">
        <v>36</v>
      </c>
      <c r="G12" s="15" t="s">
        <v>28</v>
      </c>
      <c r="H12" s="12">
        <v>30</v>
      </c>
      <c r="I12" s="25">
        <v>68</v>
      </c>
      <c r="J12" s="25">
        <f t="shared" si="0"/>
        <v>2040</v>
      </c>
      <c r="K12" s="25"/>
      <c r="L12" s="25"/>
    </row>
    <row r="13" s="1" customFormat="1" ht="93" customHeight="1" spans="1:12">
      <c r="A13" s="12">
        <v>9</v>
      </c>
      <c r="B13" s="12" t="s">
        <v>37</v>
      </c>
      <c r="C13" s="12"/>
      <c r="D13" s="12" t="s">
        <v>34</v>
      </c>
      <c r="E13" s="13" t="s">
        <v>38</v>
      </c>
      <c r="F13" s="12" t="s">
        <v>18</v>
      </c>
      <c r="G13" s="15" t="s">
        <v>28</v>
      </c>
      <c r="H13" s="12">
        <v>10</v>
      </c>
      <c r="I13" s="25">
        <v>85</v>
      </c>
      <c r="J13" s="25">
        <f t="shared" si="0"/>
        <v>850</v>
      </c>
      <c r="K13" s="25"/>
      <c r="L13" s="25"/>
    </row>
    <row r="14" s="1" customFormat="1" ht="93" customHeight="1" spans="1:12">
      <c r="A14" s="12">
        <v>10</v>
      </c>
      <c r="B14" s="12" t="s">
        <v>39</v>
      </c>
      <c r="C14" s="12"/>
      <c r="D14" s="12" t="s">
        <v>34</v>
      </c>
      <c r="E14" s="13" t="s">
        <v>40</v>
      </c>
      <c r="F14" s="12" t="s">
        <v>18</v>
      </c>
      <c r="G14" s="15" t="s">
        <v>28</v>
      </c>
      <c r="H14" s="12">
        <v>10</v>
      </c>
      <c r="I14" s="25">
        <v>60</v>
      </c>
      <c r="J14" s="25">
        <f t="shared" si="0"/>
        <v>600</v>
      </c>
      <c r="K14" s="25"/>
      <c r="L14" s="25"/>
    </row>
    <row r="15" s="1" customFormat="1" ht="93" customHeight="1" spans="1:12">
      <c r="A15" s="12">
        <v>11</v>
      </c>
      <c r="B15" s="12" t="s">
        <v>41</v>
      </c>
      <c r="C15" s="12"/>
      <c r="D15" s="12" t="s">
        <v>34</v>
      </c>
      <c r="E15" s="13" t="s">
        <v>42</v>
      </c>
      <c r="F15" s="12" t="s">
        <v>36</v>
      </c>
      <c r="G15" s="15" t="s">
        <v>28</v>
      </c>
      <c r="H15" s="12">
        <v>2</v>
      </c>
      <c r="I15" s="25">
        <v>500</v>
      </c>
      <c r="J15" s="25">
        <f t="shared" si="0"/>
        <v>1000</v>
      </c>
      <c r="K15" s="25"/>
      <c r="L15" s="25"/>
    </row>
    <row r="16" s="1" customFormat="1" ht="93" customHeight="1" spans="1:12">
      <c r="A16" s="12">
        <v>12</v>
      </c>
      <c r="B16" s="12" t="s">
        <v>41</v>
      </c>
      <c r="C16" s="12"/>
      <c r="D16" s="12" t="s">
        <v>34</v>
      </c>
      <c r="E16" s="13" t="s">
        <v>43</v>
      </c>
      <c r="F16" s="12" t="s">
        <v>36</v>
      </c>
      <c r="G16" s="15" t="s">
        <v>28</v>
      </c>
      <c r="H16" s="12">
        <v>2</v>
      </c>
      <c r="I16" s="25">
        <v>700</v>
      </c>
      <c r="J16" s="25">
        <f t="shared" si="0"/>
        <v>1400</v>
      </c>
      <c r="K16" s="25"/>
      <c r="L16" s="25"/>
    </row>
    <row r="17" s="1" customFormat="1" ht="93" customHeight="1" spans="1:12">
      <c r="A17" s="12">
        <v>13</v>
      </c>
      <c r="B17" s="12" t="s">
        <v>44</v>
      </c>
      <c r="C17" s="12"/>
      <c r="D17" s="15" t="s">
        <v>45</v>
      </c>
      <c r="E17" s="13" t="s">
        <v>46</v>
      </c>
      <c r="F17" s="12" t="s">
        <v>18</v>
      </c>
      <c r="G17" s="15" t="s">
        <v>47</v>
      </c>
      <c r="H17" s="12">
        <v>2</v>
      </c>
      <c r="I17" s="25">
        <v>450</v>
      </c>
      <c r="J17" s="25">
        <f t="shared" si="0"/>
        <v>900</v>
      </c>
      <c r="K17" s="25"/>
      <c r="L17" s="25"/>
    </row>
    <row r="18" s="1" customFormat="1" ht="93" customHeight="1" spans="1:12">
      <c r="A18" s="12">
        <v>14</v>
      </c>
      <c r="B18" s="12" t="s">
        <v>48</v>
      </c>
      <c r="C18" s="12"/>
      <c r="D18" s="12" t="s">
        <v>49</v>
      </c>
      <c r="E18" s="13" t="s">
        <v>50</v>
      </c>
      <c r="F18" s="12" t="s">
        <v>18</v>
      </c>
      <c r="G18" s="15" t="s">
        <v>47</v>
      </c>
      <c r="H18" s="12">
        <v>2</v>
      </c>
      <c r="I18" s="25">
        <v>450</v>
      </c>
      <c r="J18" s="25">
        <f t="shared" si="0"/>
        <v>900</v>
      </c>
      <c r="K18" s="25"/>
      <c r="L18" s="25"/>
    </row>
    <row r="19" s="1" customFormat="1" ht="93" customHeight="1" spans="1:12">
      <c r="A19" s="12">
        <v>15</v>
      </c>
      <c r="B19" s="12" t="s">
        <v>51</v>
      </c>
      <c r="C19" s="12"/>
      <c r="D19" s="12" t="s">
        <v>52</v>
      </c>
      <c r="E19" s="13" t="s">
        <v>53</v>
      </c>
      <c r="F19" s="12" t="s">
        <v>18</v>
      </c>
      <c r="G19" s="15" t="s">
        <v>28</v>
      </c>
      <c r="H19" s="12">
        <v>60</v>
      </c>
      <c r="I19" s="25">
        <v>55</v>
      </c>
      <c r="J19" s="25">
        <f t="shared" si="0"/>
        <v>3300</v>
      </c>
      <c r="K19" s="25"/>
      <c r="L19" s="25"/>
    </row>
    <row r="20" s="1" customFormat="1" ht="93" customHeight="1" spans="1:12">
      <c r="A20" s="12">
        <v>16</v>
      </c>
      <c r="B20" s="12" t="s">
        <v>54</v>
      </c>
      <c r="C20" s="12"/>
      <c r="D20" s="15" t="s">
        <v>55</v>
      </c>
      <c r="E20" s="13" t="s">
        <v>56</v>
      </c>
      <c r="F20" s="12" t="s">
        <v>18</v>
      </c>
      <c r="G20" s="12" t="s">
        <v>28</v>
      </c>
      <c r="H20" s="12">
        <v>6</v>
      </c>
      <c r="I20" s="25">
        <v>150</v>
      </c>
      <c r="J20" s="25">
        <f t="shared" si="0"/>
        <v>900</v>
      </c>
      <c r="K20" s="25"/>
      <c r="L20" s="25"/>
    </row>
    <row r="21" s="1" customFormat="1" ht="93" customHeight="1" spans="1:12">
      <c r="A21" s="12">
        <v>17</v>
      </c>
      <c r="B21" s="12" t="s">
        <v>57</v>
      </c>
      <c r="C21" s="12"/>
      <c r="D21" s="15" t="s">
        <v>55</v>
      </c>
      <c r="E21" s="13" t="s">
        <v>58</v>
      </c>
      <c r="F21" s="12" t="s">
        <v>18</v>
      </c>
      <c r="G21" s="12" t="s">
        <v>28</v>
      </c>
      <c r="H21" s="12">
        <v>4</v>
      </c>
      <c r="I21" s="25">
        <v>200</v>
      </c>
      <c r="J21" s="25">
        <f t="shared" si="0"/>
        <v>800</v>
      </c>
      <c r="K21" s="25"/>
      <c r="L21" s="25"/>
    </row>
    <row r="22" s="1" customFormat="1" ht="93" customHeight="1" spans="1:12">
      <c r="A22" s="12">
        <v>18</v>
      </c>
      <c r="B22" s="12" t="s">
        <v>59</v>
      </c>
      <c r="C22" s="12"/>
      <c r="D22" s="12" t="s">
        <v>60</v>
      </c>
      <c r="E22" s="13" t="s">
        <v>61</v>
      </c>
      <c r="F22" s="12" t="s">
        <v>18</v>
      </c>
      <c r="G22" s="12" t="s">
        <v>28</v>
      </c>
      <c r="H22" s="12">
        <v>6</v>
      </c>
      <c r="I22" s="25">
        <v>80</v>
      </c>
      <c r="J22" s="25">
        <f t="shared" si="0"/>
        <v>480</v>
      </c>
      <c r="K22" s="25"/>
      <c r="L22" s="25"/>
    </row>
    <row r="23" s="1" customFormat="1" ht="93" customHeight="1" spans="1:12">
      <c r="A23" s="12">
        <v>19</v>
      </c>
      <c r="B23" s="12" t="s">
        <v>62</v>
      </c>
      <c r="C23" s="12"/>
      <c r="D23" s="12" t="s">
        <v>63</v>
      </c>
      <c r="E23" s="13" t="s">
        <v>64</v>
      </c>
      <c r="F23" s="12" t="s">
        <v>18</v>
      </c>
      <c r="G23" s="12" t="s">
        <v>65</v>
      </c>
      <c r="H23" s="12">
        <v>100</v>
      </c>
      <c r="I23" s="25">
        <v>10</v>
      </c>
      <c r="J23" s="25">
        <f t="shared" si="0"/>
        <v>1000</v>
      </c>
      <c r="K23" s="25"/>
      <c r="L23" s="25"/>
    </row>
    <row r="24" s="1" customFormat="1" ht="93" customHeight="1" spans="1:12">
      <c r="A24" s="12">
        <v>20</v>
      </c>
      <c r="B24" s="12" t="s">
        <v>66</v>
      </c>
      <c r="C24" s="12"/>
      <c r="D24" s="12" t="s">
        <v>63</v>
      </c>
      <c r="E24" s="13" t="s">
        <v>67</v>
      </c>
      <c r="F24" s="12" t="s">
        <v>18</v>
      </c>
      <c r="G24" s="12" t="s">
        <v>65</v>
      </c>
      <c r="H24" s="12">
        <v>200</v>
      </c>
      <c r="I24" s="25">
        <v>8</v>
      </c>
      <c r="J24" s="25">
        <f t="shared" si="0"/>
        <v>1600</v>
      </c>
      <c r="K24" s="25"/>
      <c r="L24" s="25"/>
    </row>
    <row r="25" s="1" customFormat="1" ht="93" customHeight="1" spans="1:12">
      <c r="A25" s="12">
        <v>21</v>
      </c>
      <c r="B25" s="12" t="s">
        <v>68</v>
      </c>
      <c r="C25" s="12"/>
      <c r="D25" s="12" t="s">
        <v>69</v>
      </c>
      <c r="E25" s="13" t="s">
        <v>70</v>
      </c>
      <c r="F25" s="12" t="s">
        <v>18</v>
      </c>
      <c r="G25" s="12" t="s">
        <v>28</v>
      </c>
      <c r="H25" s="12">
        <v>100</v>
      </c>
      <c r="I25" s="25">
        <v>17</v>
      </c>
      <c r="J25" s="25">
        <f t="shared" si="0"/>
        <v>1700</v>
      </c>
      <c r="K25" s="25"/>
      <c r="L25" s="25"/>
    </row>
    <row r="26" s="1" customFormat="1" ht="93" customHeight="1" spans="1:12">
      <c r="A26" s="12">
        <v>22</v>
      </c>
      <c r="B26" s="12" t="s">
        <v>71</v>
      </c>
      <c r="C26" s="12"/>
      <c r="D26" s="12" t="s">
        <v>72</v>
      </c>
      <c r="E26" s="13" t="s">
        <v>73</v>
      </c>
      <c r="F26" s="12" t="s">
        <v>18</v>
      </c>
      <c r="G26" s="12" t="s">
        <v>65</v>
      </c>
      <c r="H26" s="12">
        <v>1</v>
      </c>
      <c r="I26" s="25">
        <v>800</v>
      </c>
      <c r="J26" s="25">
        <f t="shared" si="0"/>
        <v>800</v>
      </c>
      <c r="K26" s="25"/>
      <c r="L26" s="25"/>
    </row>
    <row r="27" s="1" customFormat="1" ht="93" customHeight="1" spans="1:12">
      <c r="A27" s="12">
        <v>23</v>
      </c>
      <c r="B27" s="12" t="s">
        <v>71</v>
      </c>
      <c r="C27" s="12"/>
      <c r="D27" s="12" t="s">
        <v>72</v>
      </c>
      <c r="E27" s="13" t="s">
        <v>74</v>
      </c>
      <c r="F27" s="12" t="s">
        <v>18</v>
      </c>
      <c r="G27" s="12" t="s">
        <v>65</v>
      </c>
      <c r="H27" s="12">
        <v>2</v>
      </c>
      <c r="I27" s="25">
        <v>600</v>
      </c>
      <c r="J27" s="25">
        <f t="shared" si="0"/>
        <v>1200</v>
      </c>
      <c r="K27" s="25"/>
      <c r="L27" s="25"/>
    </row>
    <row r="28" s="1" customFormat="1" ht="93" customHeight="1" spans="1:12">
      <c r="A28" s="12">
        <v>24</v>
      </c>
      <c r="B28" s="12" t="s">
        <v>75</v>
      </c>
      <c r="C28" s="12"/>
      <c r="D28" s="12" t="s">
        <v>69</v>
      </c>
      <c r="E28" s="16" t="s">
        <v>76</v>
      </c>
      <c r="F28" s="12" t="s">
        <v>77</v>
      </c>
      <c r="G28" s="12" t="s">
        <v>47</v>
      </c>
      <c r="H28" s="12">
        <v>4</v>
      </c>
      <c r="I28" s="25">
        <v>4000</v>
      </c>
      <c r="J28" s="25">
        <f t="shared" si="0"/>
        <v>16000</v>
      </c>
      <c r="K28" s="25"/>
      <c r="L28" s="25"/>
    </row>
    <row r="29" s="1" customFormat="1" ht="93" customHeight="1" spans="1:12">
      <c r="A29" s="12">
        <v>25</v>
      </c>
      <c r="B29" s="12" t="s">
        <v>78</v>
      </c>
      <c r="C29" s="12"/>
      <c r="D29" s="12" t="s">
        <v>69</v>
      </c>
      <c r="E29" s="16" t="s">
        <v>79</v>
      </c>
      <c r="F29" s="12" t="s">
        <v>36</v>
      </c>
      <c r="G29" s="12" t="s">
        <v>47</v>
      </c>
      <c r="H29" s="12">
        <v>1</v>
      </c>
      <c r="I29" s="25">
        <v>650</v>
      </c>
      <c r="J29" s="25">
        <f t="shared" si="0"/>
        <v>650</v>
      </c>
      <c r="K29" s="25"/>
      <c r="L29" s="25"/>
    </row>
    <row r="30" s="1" customFormat="1" ht="93" customHeight="1" spans="1:12">
      <c r="A30" s="12">
        <v>26</v>
      </c>
      <c r="B30" s="17" t="s">
        <v>80</v>
      </c>
      <c r="C30" s="18" t="str">
        <f>_xlfn.DISPIMG("ID_F520316247B149F59F414B3CEABA3028",1)</f>
        <v>=DISPIMG("ID_F520316247B149F59F414B3CEABA3028",1)</v>
      </c>
      <c r="D30" s="18" t="s">
        <v>81</v>
      </c>
      <c r="E30" s="16" t="s">
        <v>82</v>
      </c>
      <c r="F30" s="12" t="s">
        <v>36</v>
      </c>
      <c r="G30" s="18" t="s">
        <v>28</v>
      </c>
      <c r="H30" s="18">
        <v>150</v>
      </c>
      <c r="I30" s="26">
        <v>7</v>
      </c>
      <c r="J30" s="25">
        <f t="shared" si="0"/>
        <v>1050</v>
      </c>
      <c r="K30" s="26"/>
      <c r="L30" s="25"/>
    </row>
    <row r="31" s="1" customFormat="1" ht="93" customHeight="1" spans="1:12">
      <c r="A31" s="12">
        <v>27</v>
      </c>
      <c r="B31" s="17" t="s">
        <v>83</v>
      </c>
      <c r="C31" s="18" t="str">
        <f>_xlfn.DISPIMG("ID_BD22B26FB6F54DDBB9CDA72E0BF047D8",1)</f>
        <v>=DISPIMG("ID_BD22B26FB6F54DDBB9CDA72E0BF047D8",1)</v>
      </c>
      <c r="D31" s="18" t="s">
        <v>81</v>
      </c>
      <c r="E31" s="16" t="s">
        <v>84</v>
      </c>
      <c r="F31" s="12" t="s">
        <v>36</v>
      </c>
      <c r="G31" s="18" t="s">
        <v>28</v>
      </c>
      <c r="H31" s="18">
        <v>150</v>
      </c>
      <c r="I31" s="26">
        <v>4</v>
      </c>
      <c r="J31" s="25">
        <f t="shared" si="0"/>
        <v>600</v>
      </c>
      <c r="K31" s="26"/>
      <c r="L31" s="25"/>
    </row>
    <row r="32" s="1" customFormat="1" ht="93" customHeight="1" spans="1:12">
      <c r="A32" s="12">
        <v>28</v>
      </c>
      <c r="B32" s="17" t="s">
        <v>85</v>
      </c>
      <c r="C32" s="18" t="str">
        <f>_xlfn.DISPIMG("ID_EDA3899E156A4C9F9666F35CB1D656DE",1)</f>
        <v>=DISPIMG("ID_EDA3899E156A4C9F9666F35CB1D656DE",1)</v>
      </c>
      <c r="D32" s="12" t="s">
        <v>69</v>
      </c>
      <c r="E32" s="16" t="s">
        <v>86</v>
      </c>
      <c r="F32" s="12" t="s">
        <v>36</v>
      </c>
      <c r="G32" s="18" t="s">
        <v>19</v>
      </c>
      <c r="H32" s="18">
        <v>2</v>
      </c>
      <c r="I32" s="26">
        <v>120</v>
      </c>
      <c r="J32" s="25">
        <f t="shared" si="0"/>
        <v>240</v>
      </c>
      <c r="K32" s="26"/>
      <c r="L32" s="25"/>
    </row>
    <row r="33" s="1" customFormat="1" ht="93" customHeight="1" spans="1:12">
      <c r="A33" s="12">
        <v>29</v>
      </c>
      <c r="B33" s="17" t="s">
        <v>87</v>
      </c>
      <c r="C33" s="18" t="str">
        <f>_xlfn.DISPIMG("ID_43D761AE31024978A5BC5D0290A2D470",1)</f>
        <v>=DISPIMG("ID_43D761AE31024978A5BC5D0290A2D470",1)</v>
      </c>
      <c r="D33" s="12" t="s">
        <v>69</v>
      </c>
      <c r="E33" s="16" t="s">
        <v>88</v>
      </c>
      <c r="F33" s="12" t="s">
        <v>18</v>
      </c>
      <c r="G33" s="18" t="s">
        <v>19</v>
      </c>
      <c r="H33" s="18">
        <v>2</v>
      </c>
      <c r="I33" s="26">
        <v>90</v>
      </c>
      <c r="J33" s="25">
        <f t="shared" si="0"/>
        <v>180</v>
      </c>
      <c r="K33" s="26"/>
      <c r="L33" s="25"/>
    </row>
    <row r="34" s="1" customFormat="1" ht="93" customHeight="1" spans="1:12">
      <c r="A34" s="12">
        <v>30</v>
      </c>
      <c r="B34" s="17" t="s">
        <v>89</v>
      </c>
      <c r="C34" s="18" t="str">
        <f>_xlfn.DISPIMG("ID_AC1B9478AF3141A096E8C507C799BE45",1)</f>
        <v>=DISPIMG("ID_AC1B9478AF3141A096E8C507C799BE45",1)</v>
      </c>
      <c r="D34" s="18" t="s">
        <v>90</v>
      </c>
      <c r="E34" s="16" t="s">
        <v>91</v>
      </c>
      <c r="F34" s="12" t="s">
        <v>36</v>
      </c>
      <c r="G34" s="18" t="s">
        <v>28</v>
      </c>
      <c r="H34" s="18">
        <v>80</v>
      </c>
      <c r="I34" s="26">
        <v>25</v>
      </c>
      <c r="J34" s="25">
        <f t="shared" si="0"/>
        <v>2000</v>
      </c>
      <c r="K34" s="26"/>
      <c r="L34" s="25"/>
    </row>
    <row r="35" s="1" customFormat="1" ht="93" customHeight="1" spans="1:12">
      <c r="A35" s="12">
        <v>31</v>
      </c>
      <c r="B35" s="12" t="s">
        <v>92</v>
      </c>
      <c r="C35" s="12"/>
      <c r="D35" s="12" t="s">
        <v>93</v>
      </c>
      <c r="E35" s="13" t="s">
        <v>94</v>
      </c>
      <c r="F35" s="12" t="s">
        <v>36</v>
      </c>
      <c r="G35" s="12" t="s">
        <v>65</v>
      </c>
      <c r="H35" s="12">
        <v>6</v>
      </c>
      <c r="I35" s="25">
        <v>65</v>
      </c>
      <c r="J35" s="25">
        <f t="shared" si="0"/>
        <v>390</v>
      </c>
      <c r="K35" s="25"/>
      <c r="L35" s="25"/>
    </row>
    <row r="36" s="1" customFormat="1" ht="93" customHeight="1" spans="1:12">
      <c r="A36" s="12">
        <v>32</v>
      </c>
      <c r="B36" s="12" t="s">
        <v>92</v>
      </c>
      <c r="C36" s="12"/>
      <c r="D36" s="12" t="s">
        <v>93</v>
      </c>
      <c r="E36" s="13" t="s">
        <v>95</v>
      </c>
      <c r="F36" s="12" t="s">
        <v>36</v>
      </c>
      <c r="G36" s="12" t="s">
        <v>65</v>
      </c>
      <c r="H36" s="12">
        <v>1</v>
      </c>
      <c r="I36" s="25">
        <v>75</v>
      </c>
      <c r="J36" s="25">
        <f t="shared" si="0"/>
        <v>75</v>
      </c>
      <c r="K36" s="25"/>
      <c r="L36" s="25"/>
    </row>
    <row r="37" s="1" customFormat="1" ht="38" customHeight="1" spans="1:12">
      <c r="A37" s="19" t="s">
        <v>96</v>
      </c>
      <c r="B37" s="20"/>
      <c r="C37" s="20"/>
      <c r="D37" s="20"/>
      <c r="E37" s="20"/>
      <c r="F37" s="20"/>
      <c r="G37" s="20"/>
      <c r="H37" s="21"/>
      <c r="I37" s="27"/>
      <c r="J37" s="25"/>
      <c r="K37" s="27"/>
      <c r="L37" s="25"/>
    </row>
  </sheetData>
  <mergeCells count="4">
    <mergeCell ref="A1:L1"/>
    <mergeCell ref="A2:L2"/>
    <mergeCell ref="A3:L3"/>
    <mergeCell ref="A37:H37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9D04B82C59DA44268BA50770D337E737</dc:creator>
  <cp:lastModifiedBy>9D04B82C59DA44268BA50770D337E737</cp:lastModifiedBy>
  <dcterms:created xsi:type="dcterms:W3CDTF">2025-11-28T10:21:00Z</dcterms:created>
  <dcterms:modified xsi:type="dcterms:W3CDTF">2025-12-01T06:00:54Z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96529DF7B493498EB0B141FC3EB03DE7</vt:lpwstr>
  </property>
  <property fmtid="{D5CDD505-2E9C-101B-9397-08002B2CF9AE}" pid="3" name="KSOProductBuildVer">
    <vt:lpwstr>2052-11.8.2.12085</vt:lpwstr>
  </property>
</Properties>
</file>