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Sheet1!$A$3:$EE$256</definedName>
  </definedNames>
  <calcPr calcId="144525"/>
</workbook>
</file>

<file path=xl/sharedStrings.xml><?xml version="1.0" encoding="utf-8"?>
<sst xmlns="http://schemas.openxmlformats.org/spreadsheetml/2006/main" count="730" uniqueCount="310">
  <si>
    <t>附件A-项目信息清单</t>
  </si>
  <si>
    <t>序号</t>
  </si>
  <si>
    <t>标的编号</t>
  </si>
  <si>
    <t>标的名称</t>
  </si>
  <si>
    <t>标包号</t>
  </si>
  <si>
    <t>标包名称</t>
  </si>
  <si>
    <t>招标(采购)范围</t>
  </si>
  <si>
    <t>专用资格</t>
  </si>
  <si>
    <t>框架招标有效期</t>
  </si>
  <si>
    <t>项目实施地点</t>
  </si>
  <si>
    <t>报价方式</t>
  </si>
  <si>
    <t>预计采购金额（万元）</t>
  </si>
  <si>
    <t>合同签约单位</t>
  </si>
  <si>
    <t>专业</t>
  </si>
  <si>
    <t>备注</t>
  </si>
  <si>
    <t>分项金额</t>
  </si>
  <si>
    <t>标包金额</t>
  </si>
  <si>
    <t>输配电线路走廊清理</t>
  </si>
  <si>
    <t>1-1</t>
  </si>
  <si>
    <t>2026-2027年南宁网区线路走廊树障清理（一）</t>
  </si>
  <si>
    <t>2026-2027年南宁网区输电线路走廊树障清理服务以及输电设备特殊运维服务（南宁供电局/输电管理二所）</t>
  </si>
  <si>
    <t>无</t>
  </si>
  <si>
    <t>自合同约定之日起至2027年12月31日</t>
  </si>
  <si>
    <t>南宁</t>
  </si>
  <si>
    <t>下浮率报价</t>
  </si>
  <si>
    <t>南宁供电局/输电二所</t>
  </si>
  <si>
    <t>输电</t>
  </si>
  <si>
    <t>2026-2027年南宁网区输配电线路走廊和变电站周围树障清理服务以及输电设备特殊运维服务（新电力良庆公司）</t>
  </si>
  <si>
    <t>新电力良庆公司</t>
  </si>
  <si>
    <t>输变配电</t>
  </si>
  <si>
    <t>1-2</t>
  </si>
  <si>
    <t>2026-2027年南宁网区线路走廊树障清理（二）</t>
  </si>
  <si>
    <t>2026-2027年南宁网区输电线路走廊树障清理服务以及输电设备特殊运维服务（南宁供电局/输电管理一所）</t>
  </si>
  <si>
    <t>南宁供电局/输电一所</t>
  </si>
  <si>
    <t>2026-2027年南宁网区变电站周围树障清理服务（南宁供电局）</t>
  </si>
  <si>
    <t>南宁供电局</t>
  </si>
  <si>
    <t>变电</t>
  </si>
  <si>
    <t>1-3</t>
  </si>
  <si>
    <t>2026-2027年南宁网区线路走廊树障清理（三）</t>
  </si>
  <si>
    <t>2026-2027年南宁网区配电线路走廊树障清理服务(城西供电分局、五象供电分局、江南供电分局、横州供电局、隆安供电局、邕宁供电局、青秀供电分局、兴宁供电分局、邕宁供电局、武鸣供电局、马山供电局、宾阳供电局、上林供电局)</t>
  </si>
  <si>
    <t>南宁供电局/邕宁供电局</t>
  </si>
  <si>
    <t>配电</t>
  </si>
  <si>
    <t>南宁供电局/城西供电分局</t>
  </si>
  <si>
    <t>南宁供电局/五象供电分局</t>
  </si>
  <si>
    <t>南宁供电局/江南供电分局</t>
  </si>
  <si>
    <t>南宁供电局/横州供电局</t>
  </si>
  <si>
    <t>南宁供电局/隆安供电局</t>
  </si>
  <si>
    <t>南宁供电局/青秀供电分局</t>
  </si>
  <si>
    <t>南宁供电局/兴宁供电分局</t>
  </si>
  <si>
    <t>南宁供电局/武鸣供电局</t>
  </si>
  <si>
    <t>南宁供电局/马山供电局</t>
  </si>
  <si>
    <t>南宁供电局/宾阳供电局</t>
  </si>
  <si>
    <t>南宁供电局/上林供电局</t>
  </si>
  <si>
    <t>1-4</t>
  </si>
  <si>
    <t>2026-2027年柳州网区线路走廊树障清理（一）</t>
  </si>
  <si>
    <t>2026-2027年柳州网区输配电线路走廊以及变电站周围树障清理服务（柳州供电局、新电力集团（注资）、城北分局、柳南分局、鱼峰分局、柳东分局）</t>
  </si>
  <si>
    <t>柳州</t>
  </si>
  <si>
    <t>柳州供电局</t>
  </si>
  <si>
    <t>输变专业</t>
  </si>
  <si>
    <t>新电力集团（输电所新电力注资）</t>
  </si>
  <si>
    <t>柳州供电局城北分局</t>
  </si>
  <si>
    <t>配电专业</t>
  </si>
  <si>
    <t>柳州供电局柳南分局</t>
  </si>
  <si>
    <t>柳州供电局鱼峰分局</t>
  </si>
  <si>
    <t>柳州供电局柳东分局</t>
  </si>
  <si>
    <t>1-5</t>
  </si>
  <si>
    <t>2026-2027年柳州网区线路走廊树障清理（二）</t>
  </si>
  <si>
    <t>2026-2027年柳州网区输变配电线路走廊以及变电站周围树障清理服务(柳江供电局、柳州鹿寨供电局、柳州柳城供电局、柳州融安供电局、新电力融水供电公司、三江供电公司)</t>
  </si>
  <si>
    <t>新电力融水供电公司</t>
  </si>
  <si>
    <t>输变配专业</t>
  </si>
  <si>
    <t>新电力三江供电公司</t>
  </si>
  <si>
    <t>柳州供电局柳江供电局</t>
  </si>
  <si>
    <t>柳州供电局鹿寨供电局</t>
  </si>
  <si>
    <t>柳州供电局柳城供电局</t>
  </si>
  <si>
    <t>柳州供电局融安供电局</t>
  </si>
  <si>
    <t>1-6</t>
  </si>
  <si>
    <t>2026-2027年桂林网区线路走廊树障清理（一）</t>
  </si>
  <si>
    <t>2026-2027年桂林网区输电线路走廊以及变电站周围树障清理服务（桂林供电局，新电力集团）</t>
  </si>
  <si>
    <t>桂林</t>
  </si>
  <si>
    <t>桂林供电局（输电二所）</t>
  </si>
  <si>
    <t>新电力集团（输电二所新电力注资）</t>
  </si>
  <si>
    <t>新电力全州公司</t>
  </si>
  <si>
    <t>新电力灌阳公司</t>
  </si>
  <si>
    <t>新电力恭城公司</t>
  </si>
  <si>
    <t>新电力平乐公司</t>
  </si>
  <si>
    <t>桂林供电局（输电一所）</t>
  </si>
  <si>
    <t>新电力集团（输电一所新电力注资）</t>
  </si>
  <si>
    <t>新电力荔浦县公司</t>
  </si>
  <si>
    <t>新电力龙胜供电公司</t>
  </si>
  <si>
    <t>新电力资源供电公司</t>
  </si>
  <si>
    <t>桂林供电局</t>
  </si>
  <si>
    <t>新电力灌阳供电公司</t>
  </si>
  <si>
    <t>新电力全州供电公司</t>
  </si>
  <si>
    <t>新电力荔浦供电局</t>
  </si>
  <si>
    <t>新电力平乐供电局</t>
  </si>
  <si>
    <t>新电力恭城供电公司</t>
  </si>
  <si>
    <t>1-7</t>
  </si>
  <si>
    <t>2026-2027年桂林网区线路走廊树障清理（二）</t>
  </si>
  <si>
    <t>2026-2027年桂林网区配电线路走廊树障清理服务（城中分局、东城分局、城南分局，灵川供电局，新电力全州供电公司、灌阳供电公司、新电力资源供电公司）</t>
  </si>
  <si>
    <t>桂林供电局/城中供电分局</t>
  </si>
  <si>
    <t>桂林供电局/东城供电分局</t>
  </si>
  <si>
    <t>桂林供电局/城南供电分局</t>
  </si>
  <si>
    <t>桂林供电局/灵川供电局</t>
  </si>
  <si>
    <t>1-8</t>
  </si>
  <si>
    <t>2026-2027年桂林网区线路走廊树障清理（三）</t>
  </si>
  <si>
    <t>2026-2027年桂林网区配电线路走廊树障清理服务（临桂供电局、阳朔供电局、永福供电局、兴安供电局，新电力龙胜供电公司、恭城供电公司、荔浦供电局、平乐供电局）</t>
  </si>
  <si>
    <t>桂林供电局/临桂供电局</t>
  </si>
  <si>
    <t>桂林供电局/阳朔供电局</t>
  </si>
  <si>
    <t>桂林供电局/永福供电局</t>
  </si>
  <si>
    <t>桂林供电局/兴安供电局</t>
  </si>
  <si>
    <t>1-9</t>
  </si>
  <si>
    <t>2026-2027年玉林网区线路走廊树障清理（一）</t>
  </si>
  <si>
    <t>2026-2027年玉林网区输配电线路走廊以及变电站周围树障清理服务（玉林供电局（含注资），新电力玉林供电公司、容县供电公司、博白供电局）</t>
  </si>
  <si>
    <t>玉林</t>
  </si>
  <si>
    <t>玉林供电局（含注资）、新电力玉林供电公司、新电力容县供电公司、新电力博白供电局</t>
  </si>
  <si>
    <t>玉林供电局</t>
  </si>
  <si>
    <t>新电力博白供电局</t>
  </si>
  <si>
    <t>新电力玉林公司</t>
  </si>
  <si>
    <t>新电力容县公司</t>
  </si>
  <si>
    <t>玉林供电局/城南供电分局</t>
  </si>
  <si>
    <t>玉林供电局/城北供电分局</t>
  </si>
  <si>
    <t>1-10</t>
  </si>
  <si>
    <t>2026-2027年玉林网区线路走廊树障清理（二）</t>
  </si>
  <si>
    <t>2026-2027年玉林网区配电线路走廊清理服务（玉林供电局，新电力玉林供电公司、容县供电公司、博白供电局、陆川供电公司）</t>
  </si>
  <si>
    <t>玉林供电局/陆川供电局</t>
  </si>
  <si>
    <t>新电力陆川供电公司</t>
  </si>
  <si>
    <t>新电力容县供电公司</t>
  </si>
  <si>
    <t>玉林供电局/玉林北流供电局</t>
  </si>
  <si>
    <t>新电力玉林供电公司</t>
  </si>
  <si>
    <t>1-11</t>
  </si>
  <si>
    <t>2026-2027年河池网区线路走廊树障清理（一）</t>
  </si>
  <si>
    <t>2026-2027年河池网区输配电线路走廊以及变电站周围树障清理服务（河池供电局、新电力集团（注资））</t>
  </si>
  <si>
    <t>河池</t>
  </si>
  <si>
    <t>河池供电局</t>
  </si>
  <si>
    <t>新电力集团（注资）</t>
  </si>
  <si>
    <t>输电、配电、变电</t>
  </si>
  <si>
    <t>新电力巴马公司</t>
  </si>
  <si>
    <t>输电、变电</t>
  </si>
  <si>
    <t>新电力都安公司</t>
  </si>
  <si>
    <t>新电力南丹公司</t>
  </si>
  <si>
    <t>新电力天峨公司</t>
  </si>
  <si>
    <t>新电力凤山公司</t>
  </si>
  <si>
    <t>1-12</t>
  </si>
  <si>
    <t>2026-2027年河池网区线路走廊树障清理（二）</t>
  </si>
  <si>
    <t>2026-2027年河池网区配电线路走廊树障清理服务（新电力巴马公司、都安公司、南丹公司、天峨公司、凤山公司）</t>
  </si>
  <si>
    <t>1-13</t>
  </si>
  <si>
    <t>2026-2027年河池网区线路走廊树障清理（三）</t>
  </si>
  <si>
    <t>2026-2027年河池网区配电线路走廊树障清理服务（城区供电分局、环江供电局、东兰供电局、庆远供电分局、宜州供电局、金城江供电局、罗城供电局、大化供电局）</t>
  </si>
  <si>
    <t>河池供电局/城区供电分局</t>
  </si>
  <si>
    <t>河池供电局/环江供电局</t>
  </si>
  <si>
    <t>河池供电局/东兰供电局</t>
  </si>
  <si>
    <t>河池供电局/庆远供电分局</t>
  </si>
  <si>
    <t>河池供电局/宜州供电局</t>
  </si>
  <si>
    <t>河池供电局/金城江供电局</t>
  </si>
  <si>
    <t>河池供电局/罗城供电局</t>
  </si>
  <si>
    <t>河池供电局/大化供电局</t>
  </si>
  <si>
    <t>1-14</t>
  </si>
  <si>
    <t>2026-2027年梧州网区线路走廊树障清理（一）</t>
  </si>
  <si>
    <t>2026-2027年梧州网区输电线路走廊以及变电站周围树障清理服务（梧州供电局，新电力梧州供电公司、藤县供电公司、岑溪供电公司、蒙山供电局）</t>
  </si>
  <si>
    <t>梧州</t>
  </si>
  <si>
    <t>梧州供电局</t>
  </si>
  <si>
    <t>新电力集团（梧州供电局注资新电力）</t>
  </si>
  <si>
    <t>新电力梧州供电公司</t>
  </si>
  <si>
    <t>新电力藤县供电公司</t>
  </si>
  <si>
    <t>新电力岑溪供电公司</t>
  </si>
  <si>
    <t>新电力蒙山供电局</t>
  </si>
  <si>
    <t>新电力藤县公司</t>
  </si>
  <si>
    <t>1-15</t>
  </si>
  <si>
    <t>2026-2027年梧州网区线路走廊树障清理（二）</t>
  </si>
  <si>
    <t>2026-2027年梧州网区配电线路走廊清理服务（梧州供电局，新电力梧州供电公司、藤县供电公司、岑溪供电公司、蒙山供电局）</t>
  </si>
  <si>
    <t>梧州供电局/万秀供电分局</t>
  </si>
  <si>
    <t>梧州供电局/长洲供电分局</t>
  </si>
  <si>
    <t>1-16</t>
  </si>
  <si>
    <t>2026-2027年北海网区线路走廊树障清理</t>
  </si>
  <si>
    <t>2026-2027年北海网区输配电线路走廊以及变电站周围树障清理服务（北海供电局、北海合浦供电局）</t>
  </si>
  <si>
    <t>北海</t>
  </si>
  <si>
    <t>北海供电局/输电管理所</t>
  </si>
  <si>
    <t>北海供电局/变电管理所</t>
  </si>
  <si>
    <t>北海供电局/海城供电分局</t>
  </si>
  <si>
    <t>北海供电局/银海供电分局</t>
  </si>
  <si>
    <t>北海供电局/铁山港供电分局</t>
  </si>
  <si>
    <t>北海供电局/涠洲供电分局</t>
  </si>
  <si>
    <t>北海供电局/合浦供电局</t>
  </si>
  <si>
    <t>1-17</t>
  </si>
  <si>
    <t>2026-2027年钦州网区线路走廊树障清理</t>
  </si>
  <si>
    <t>2026-2027年钦州网区配电线路走廊树障清理服务（钦州供电局、新区供电局、灵山供电局、浦北供电局）</t>
  </si>
  <si>
    <t>钦州</t>
  </si>
  <si>
    <t>钦州供电局</t>
  </si>
  <si>
    <t>钦州供电局/新区供电局</t>
  </si>
  <si>
    <t>钦州供电局/灵山供电局</t>
  </si>
  <si>
    <t>钦州供电局/浦北供电局</t>
  </si>
  <si>
    <t>1-18</t>
  </si>
  <si>
    <t>2026-2027年防城港网区线路走廊树障清理</t>
  </si>
  <si>
    <t>2026-2027年防城港网区输配电线路走廊以及变电站周围树障清理服务（防城港供电局、上思供电公司、东兴供电局）</t>
  </si>
  <si>
    <t>防城港</t>
  </si>
  <si>
    <t>防城港供电局</t>
  </si>
  <si>
    <t>上思供电公司</t>
  </si>
  <si>
    <t>防城港供电局/上思新电力公司</t>
  </si>
  <si>
    <t>防城港供电局/港口供电分局</t>
  </si>
  <si>
    <t>防城港供电局/防城供电局</t>
  </si>
  <si>
    <t>防城港供电局/东兴供电局</t>
  </si>
  <si>
    <t>新电力集团/上思供电公司</t>
  </si>
  <si>
    <t>1-19</t>
  </si>
  <si>
    <t>2026-2027年贵港网区线路走廊树障清理</t>
  </si>
  <si>
    <t>2026-2027年贵港网区输配电线路走廊以及变电站周围树障清理服务（贵港供电局、桂平供电局、平南供电局）</t>
  </si>
  <si>
    <t>贵港</t>
  </si>
  <si>
    <t>贵港供电局</t>
  </si>
  <si>
    <t>贵港桂平供电局</t>
  </si>
  <si>
    <t>贵港平南供电局</t>
  </si>
  <si>
    <t>覃塘供电分局</t>
  </si>
  <si>
    <t>港南供电分局</t>
  </si>
  <si>
    <t>港北供电分局</t>
  </si>
  <si>
    <t>1-20</t>
  </si>
  <si>
    <t>2026-2027年崇左网区线路走廊树障清理（一）</t>
  </si>
  <si>
    <t>2026-2027年崇左网区输变配电线路走廊以及变电站周围树障清理服务（崇左供电局本部输变配专业、新电力集团（崇左供电局注资）输电专业、崇左供电公司输变电专业、大新供电公司输变电专业、龙州供电公司输变电专业、天等供电局输变电专业、宁明供电公司输变电专业、扶绥供电局配电专业、凭祥供电局配电专业）</t>
  </si>
  <si>
    <t>崇左</t>
  </si>
  <si>
    <t>崇左供电局（输电所）</t>
  </si>
  <si>
    <t>新电力集团（崇左供电局注资）</t>
  </si>
  <si>
    <t>新电力崇左供电公司</t>
  </si>
  <si>
    <t>新电力大新供电公司</t>
  </si>
  <si>
    <t>新电力龙州供电公司</t>
  </si>
  <si>
    <t>新电力天等供电局</t>
  </si>
  <si>
    <t>新电力宁明供电公司</t>
  </si>
  <si>
    <t>崇左供电局（变电所）</t>
  </si>
  <si>
    <t>崇左供电局(输电所)</t>
  </si>
  <si>
    <t>崇左供电局/扶绥供电局</t>
  </si>
  <si>
    <t>崇左供电局/凭祥供电局</t>
  </si>
  <si>
    <t>1-21</t>
  </si>
  <si>
    <t>2026-2027年崇左网区线路走廊树障清理（二）</t>
  </si>
  <si>
    <t>2026-2027年崇左网区配电线路走廊树障清理服务（崇左供电公司配电专业、大新供电公司配电专业、龙州供电公司配电专业、天等供电局配电专业、宁明供电公司配电专业）</t>
  </si>
  <si>
    <t>新电力崇左公司</t>
  </si>
  <si>
    <t>新电力大新公司</t>
  </si>
  <si>
    <t>新电力宁明公司</t>
  </si>
  <si>
    <t>新电力龙州公司</t>
  </si>
  <si>
    <t>1-22</t>
  </si>
  <si>
    <t>2026-2027年来宾网区线路走廊树障清理</t>
  </si>
  <si>
    <t>2026-2027年来宾网区输配电线路走廊以及变电站周围树障清理服务（来宾供电局、金秀供电公司、忻城供电局、合山供电局、兴宾供电局、武宣供电局、象州供电局）</t>
  </si>
  <si>
    <t>来宾</t>
  </si>
  <si>
    <t>来宾供电局</t>
  </si>
  <si>
    <t>新电力金秀供电公司</t>
  </si>
  <si>
    <t>来宾供电局/城区供电分局</t>
  </si>
  <si>
    <t>来宾供电局/来宾忻城供电局</t>
  </si>
  <si>
    <t>来宾供电局/来宾合山供电局</t>
  </si>
  <si>
    <t>来宾供电局/来宾兴宾供电局</t>
  </si>
  <si>
    <t>来宾供电局/来宾武宣供电局</t>
  </si>
  <si>
    <t>来宾供电局/来宾象州供电局</t>
  </si>
  <si>
    <t>1-23</t>
  </si>
  <si>
    <t>2026-2027年百色网区线路走廊树障清理（一）</t>
  </si>
  <si>
    <t>2026-2027年百色网区输配电线路走廊以及变电站周围树障清理服务（百色供电局、新电力集团（注资）、平果供电局、田阳供电局、田东供电局、隆林供电局）</t>
  </si>
  <si>
    <t>百色</t>
  </si>
  <si>
    <t>百色供电局、新电力集团（注资）</t>
  </si>
  <si>
    <t>百色供电局</t>
  </si>
  <si>
    <t>平果供电局</t>
  </si>
  <si>
    <t>田阳供电局</t>
  </si>
  <si>
    <t>田东供电局</t>
  </si>
  <si>
    <t>隆林供电局</t>
  </si>
  <si>
    <t>1-24</t>
  </si>
  <si>
    <t>2026-2027年百色网区线路走廊树障清理（二）</t>
  </si>
  <si>
    <t>2026-2027年百色网区输配电线路走廊以及变电站周围树障清理服务（德保供电公司、德保供电公司、靖西供电公司、那坡供电局）</t>
  </si>
  <si>
    <t>新电力德保供电公司</t>
  </si>
  <si>
    <t>新电力靖西供电公司</t>
  </si>
  <si>
    <t>新电力那坡供电局</t>
  </si>
  <si>
    <t>1-25</t>
  </si>
  <si>
    <t>2026-2027年百色网区线路走廊树障清理（三）</t>
  </si>
  <si>
    <t>2026-2027年百色网区输配电线路走廊以及变电站周围树障清理服务（西林供电公司、田林供电公司、凌云供电公司、乐业供电公司）</t>
  </si>
  <si>
    <t>新电力西林供电公司</t>
  </si>
  <si>
    <t>新电力田林供电公司</t>
  </si>
  <si>
    <t>新电力凌云供电公司</t>
  </si>
  <si>
    <t>新电力乐业供电公司</t>
  </si>
  <si>
    <t>1-26</t>
  </si>
  <si>
    <t>2026-2027年贺州网区线路走廊树障清理</t>
  </si>
  <si>
    <t>2026-2027年贺州网区输配电线路走廊以及变电站周围树障清理服务（贺州供电局、贺州供电局（新电力集团注资）、钟山供电公司、富川供电公司、昭平供电公司）</t>
  </si>
  <si>
    <t>贺州</t>
  </si>
  <si>
    <t>贺州供电局(含富川供电公司、昭平供电公司、钟山供电公司、新供电公司）</t>
  </si>
  <si>
    <t>贺州供电局</t>
  </si>
  <si>
    <t>贺州供电局（新电力集团注资）</t>
  </si>
  <si>
    <t>新电力钟山供电公司</t>
  </si>
  <si>
    <t>新电力富川供电公司</t>
  </si>
  <si>
    <t>新电力昭平供电公司</t>
  </si>
  <si>
    <t>新电力平桂供电公司</t>
  </si>
  <si>
    <t>电力设备X射线成像检测</t>
  </si>
  <si>
    <t>2-1</t>
  </si>
  <si>
    <t>2026-2027年电力设备X射线成像检测（建分、南宁、柳州、桂林、玉林、河池、梧州）</t>
  </si>
  <si>
    <t>2026-2027年南宁、柳州、桂林、玉林、河池、梧州网区电力设备X射线成像检测服务</t>
  </si>
  <si>
    <t>1）具有合法有效的省级环保部门颁发的辐射安全许可证。2）持有合法有效的CMA检验检测机构资质认定证书。</t>
  </si>
  <si>
    <t>南宁、柳州、桂林、玉林、河池、梧州</t>
  </si>
  <si>
    <t>建设分公司</t>
  </si>
  <si>
    <t>基建</t>
  </si>
  <si>
    <t>南宁网区</t>
  </si>
  <si>
    <t>柳州网区</t>
  </si>
  <si>
    <t>桂林网区</t>
  </si>
  <si>
    <t>玉林网区</t>
  </si>
  <si>
    <t>河池网区</t>
  </si>
  <si>
    <t>梧州网区</t>
  </si>
  <si>
    <t>2-2</t>
  </si>
  <si>
    <t>2026-2027年电力设备X射线成像检测（建分、北海、钦州、防城港、贵港）</t>
  </si>
  <si>
    <t>2026-2027年北海、钦州、防城港、贵港网区电力设备X射线成像检测服务</t>
  </si>
  <si>
    <t>北海、钦州、防城港、贵港</t>
  </si>
  <si>
    <t>北海网区</t>
  </si>
  <si>
    <t>钦州网区</t>
  </si>
  <si>
    <t>防城港网区</t>
  </si>
  <si>
    <t>贵港网区</t>
  </si>
  <si>
    <t>2-3</t>
  </si>
  <si>
    <t>2026-2027年电力设备X射线成像检测（建分、崇左、来宾、百色、贺州）</t>
  </si>
  <si>
    <t>2026-2027年崇左、来宾、百色、贺州网区电力设备X射线成像检测服务</t>
  </si>
  <si>
    <t>崇左、来宾、百色、贺州</t>
  </si>
  <si>
    <t>崇左网区</t>
  </si>
  <si>
    <t>来宾网区</t>
  </si>
  <si>
    <t>百色网区</t>
  </si>
  <si>
    <t>贺州网区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</si>
</sst>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1"/>
      <color theme="1"/>
      <name val="宋体"/>
      <charset val="134"/>
      <scheme val="minor"/>
    </font>
    <font>
      <sz val="11"/>
      <name val="宋体"/>
      <charset val="134"/>
    </font>
    <font>
      <b/>
      <sz val="12"/>
      <name val="宋体"/>
      <charset val="134"/>
    </font>
    <font>
      <sz val="12"/>
      <color theme="1"/>
      <name val="宋体"/>
      <charset val="134"/>
      <scheme val="minor"/>
    </font>
    <font>
      <b/>
      <sz val="12"/>
      <color theme="1"/>
      <name val="宋体"/>
      <charset val="134"/>
    </font>
    <font>
      <sz val="12"/>
      <name val="宋体"/>
      <charset val="134"/>
      <scheme val="minor"/>
    </font>
    <font>
      <b/>
      <sz val="16"/>
      <color theme="1"/>
      <name val="宋体"/>
      <charset val="134"/>
    </font>
    <font>
      <sz val="11"/>
      <color theme="1"/>
      <name val="宋体"/>
      <charset val="134"/>
    </font>
    <font>
      <sz val="12"/>
      <color theme="1"/>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71">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0" fillId="0" borderId="0" xfId="0" applyFill="1" applyBorder="1" applyAlignment="1">
      <alignment vertical="center"/>
    </xf>
    <xf numFmtId="0" fontId="2" fillId="2" borderId="0" xfId="0" applyFont="1" applyFill="1" applyBorder="1" applyAlignment="1">
      <alignment horizontal="center" vertical="center"/>
    </xf>
    <xf numFmtId="0" fontId="5" fillId="0" borderId="0" xfId="0" applyFont="1" applyFill="1" applyBorder="1" applyAlignment="1">
      <alignment vertical="center"/>
    </xf>
    <xf numFmtId="0" fontId="0" fillId="0" borderId="0" xfId="0" applyAlignment="1">
      <alignment horizontal="center" vertical="center"/>
    </xf>
    <xf numFmtId="0" fontId="0" fillId="0" borderId="0" xfId="0" applyFill="1">
      <alignment vertical="center"/>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9"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49" fontId="8" fillId="0" borderId="2" xfId="0" applyNumberFormat="1" applyFont="1" applyFill="1" applyBorder="1" applyAlignment="1">
      <alignment horizontal="center" vertical="center"/>
    </xf>
    <xf numFmtId="0" fontId="8" fillId="0" borderId="2" xfId="0" applyFont="1" applyFill="1" applyBorder="1" applyAlignment="1">
      <alignment horizontal="left" vertical="center" wrapText="1"/>
    </xf>
    <xf numFmtId="49" fontId="8" fillId="0" borderId="3" xfId="0" applyNumberFormat="1" applyFont="1" applyFill="1" applyBorder="1" applyAlignment="1">
      <alignment horizontal="center" vertical="center"/>
    </xf>
    <xf numFmtId="0" fontId="8" fillId="0" borderId="3" xfId="0" applyFont="1" applyFill="1" applyBorder="1" applyAlignment="1">
      <alignment horizontal="left" vertical="center" wrapText="1"/>
    </xf>
    <xf numFmtId="49" fontId="8" fillId="0" borderId="4"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wrapText="1"/>
    </xf>
    <xf numFmtId="0" fontId="0" fillId="0" borderId="0" xfId="0" applyFont="1" applyFill="1">
      <alignment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 xfId="0" applyNumberFormat="1" applyFont="1" applyFill="1" applyBorder="1" applyAlignment="1">
      <alignment horizontal="center" vertical="center" wrapText="1"/>
    </xf>
    <xf numFmtId="176" fontId="5" fillId="0" borderId="0" xfId="0" applyNumberFormat="1" applyFont="1" applyFill="1" applyBorder="1" applyAlignment="1">
      <alignment vertical="center"/>
    </xf>
    <xf numFmtId="0" fontId="3" fillId="0" borderId="1" xfId="0" applyFont="1" applyFill="1" applyBorder="1" applyAlignment="1">
      <alignment horizontal="center" vertical="center"/>
    </xf>
    <xf numFmtId="0" fontId="8" fillId="0" borderId="1"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49" fontId="3"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3" fillId="0" borderId="3"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49" fontId="3" fillId="0" borderId="4" xfId="0" applyNumberFormat="1" applyFont="1" applyFill="1" applyBorder="1" applyAlignment="1">
      <alignment horizontal="center" vertical="center"/>
    </xf>
    <xf numFmtId="0" fontId="5"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3" fillId="0" borderId="4" xfId="0" applyFont="1" applyFill="1" applyBorder="1" applyAlignment="1">
      <alignment horizontal="center" vertical="center" wrapText="1"/>
    </xf>
    <xf numFmtId="49" fontId="5" fillId="0" borderId="0" xfId="0" applyNumberFormat="1" applyFont="1" applyFill="1" applyBorder="1" applyAlignment="1">
      <alignmen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E257"/>
  <sheetViews>
    <sheetView tabSelected="1" zoomScale="70" zoomScaleNormal="70" workbookViewId="0">
      <pane ySplit="3" topLeftCell="A210" activePane="bottomLeft" state="frozen"/>
      <selection/>
      <selection pane="bottomLeft" activeCell="R232" sqref="R232"/>
    </sheetView>
  </sheetViews>
  <sheetFormatPr defaultColWidth="9" defaultRowHeight="13.5"/>
  <cols>
    <col min="1" max="1" width="5.38333333333333" style="8" customWidth="1"/>
    <col min="2" max="2" width="11" customWidth="1"/>
    <col min="3" max="3" width="11.75" customWidth="1"/>
    <col min="4" max="4" width="9" style="9"/>
    <col min="5" max="5" width="38.75" style="9" customWidth="1"/>
    <col min="6" max="6" width="33.1333333333333" style="9" customWidth="1"/>
    <col min="7" max="7" width="9" style="9"/>
    <col min="8" max="8" width="17.6333333333333" style="9" customWidth="1"/>
    <col min="9" max="9" width="9.25" style="9" customWidth="1"/>
    <col min="10" max="10" width="9" style="9"/>
    <col min="11" max="11" width="12.8833333333333" style="9" customWidth="1"/>
    <col min="12" max="12" width="19.5583333333333" style="9" customWidth="1"/>
    <col min="13" max="13" width="30.3833333333333" style="9" customWidth="1"/>
    <col min="14" max="14" width="13.6333333333333" style="9" customWidth="1"/>
    <col min="15" max="135" width="9" style="9"/>
  </cols>
  <sheetData>
    <row r="1" s="1" customFormat="1" ht="30" customHeight="1" spans="1:15">
      <c r="A1" s="10" t="s">
        <v>0</v>
      </c>
      <c r="B1" s="10"/>
      <c r="C1" s="10"/>
      <c r="D1" s="10"/>
      <c r="E1" s="10"/>
      <c r="F1" s="10"/>
      <c r="G1" s="10"/>
      <c r="H1" s="10"/>
      <c r="I1" s="10"/>
      <c r="J1" s="10"/>
      <c r="K1" s="10"/>
      <c r="L1" s="10"/>
      <c r="M1" s="10"/>
      <c r="N1" s="10"/>
      <c r="O1" s="10"/>
    </row>
    <row r="2" s="2" customFormat="1" ht="22" customHeight="1" spans="1:15">
      <c r="A2" s="11" t="s">
        <v>1</v>
      </c>
      <c r="B2" s="11" t="s">
        <v>2</v>
      </c>
      <c r="C2" s="12" t="s">
        <v>3</v>
      </c>
      <c r="D2" s="11" t="s">
        <v>4</v>
      </c>
      <c r="E2" s="13" t="s">
        <v>5</v>
      </c>
      <c r="F2" s="13" t="s">
        <v>6</v>
      </c>
      <c r="G2" s="13" t="s">
        <v>7</v>
      </c>
      <c r="H2" s="11" t="s">
        <v>8</v>
      </c>
      <c r="I2" s="11" t="s">
        <v>9</v>
      </c>
      <c r="J2" s="12" t="s">
        <v>10</v>
      </c>
      <c r="K2" s="13" t="s">
        <v>11</v>
      </c>
      <c r="L2" s="13"/>
      <c r="M2" s="11" t="s">
        <v>12</v>
      </c>
      <c r="N2" s="13" t="s">
        <v>13</v>
      </c>
      <c r="O2" s="13" t="s">
        <v>14</v>
      </c>
    </row>
    <row r="3" s="2" customFormat="1" ht="14.25" spans="1:15">
      <c r="A3" s="11"/>
      <c r="B3" s="11"/>
      <c r="C3" s="12"/>
      <c r="D3" s="11"/>
      <c r="E3" s="13"/>
      <c r="F3" s="13"/>
      <c r="G3" s="13"/>
      <c r="H3" s="11"/>
      <c r="I3" s="11"/>
      <c r="J3" s="12"/>
      <c r="K3" s="13" t="s">
        <v>15</v>
      </c>
      <c r="L3" s="13" t="s">
        <v>16</v>
      </c>
      <c r="M3" s="11"/>
      <c r="N3" s="13"/>
      <c r="O3" s="13"/>
    </row>
    <row r="4" s="3" customFormat="1" ht="65" customHeight="1" spans="1:135">
      <c r="A4" s="14">
        <v>1</v>
      </c>
      <c r="B4" s="14">
        <v>1</v>
      </c>
      <c r="C4" s="15" t="s">
        <v>17</v>
      </c>
      <c r="D4" s="16" t="s">
        <v>18</v>
      </c>
      <c r="E4" s="17" t="s">
        <v>19</v>
      </c>
      <c r="F4" s="18" t="s">
        <v>20</v>
      </c>
      <c r="G4" s="17" t="s">
        <v>21</v>
      </c>
      <c r="H4" s="19" t="s">
        <v>22</v>
      </c>
      <c r="I4" s="17" t="s">
        <v>23</v>
      </c>
      <c r="J4" s="19" t="s">
        <v>24</v>
      </c>
      <c r="K4" s="30">
        <v>1922</v>
      </c>
      <c r="L4" s="30">
        <f>SUM(K4:K5)</f>
        <v>2248</v>
      </c>
      <c r="M4" s="17" t="s">
        <v>25</v>
      </c>
      <c r="N4" s="30" t="s">
        <v>26</v>
      </c>
      <c r="O4" s="31"/>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32"/>
      <c r="CT4" s="32"/>
      <c r="CU4" s="32"/>
      <c r="CV4" s="32"/>
      <c r="CW4" s="32"/>
      <c r="CX4" s="32"/>
      <c r="CY4" s="32"/>
      <c r="CZ4" s="32"/>
      <c r="DA4" s="32"/>
      <c r="DB4" s="32"/>
      <c r="DC4" s="32"/>
      <c r="DD4" s="32"/>
      <c r="DE4" s="32"/>
      <c r="DF4" s="32"/>
      <c r="DG4" s="32"/>
      <c r="DH4" s="32"/>
      <c r="DI4" s="32"/>
      <c r="DJ4" s="32"/>
      <c r="DK4" s="32"/>
      <c r="DL4" s="32"/>
      <c r="DM4" s="32"/>
      <c r="DN4" s="32"/>
      <c r="DO4" s="32"/>
      <c r="DP4" s="32"/>
      <c r="DQ4" s="32"/>
      <c r="DR4" s="32"/>
      <c r="DS4" s="32"/>
      <c r="DT4" s="32"/>
      <c r="DU4" s="32"/>
      <c r="DV4" s="32"/>
      <c r="DW4" s="32"/>
      <c r="DX4" s="32"/>
      <c r="DY4" s="32"/>
      <c r="DZ4" s="32"/>
      <c r="EA4" s="32"/>
      <c r="EB4" s="32"/>
      <c r="EC4" s="32"/>
      <c r="ED4" s="32"/>
      <c r="EE4" s="32"/>
    </row>
    <row r="5" s="3" customFormat="1" ht="65" customHeight="1" spans="1:135">
      <c r="A5" s="20">
        <f t="shared" ref="A5:A68" si="0">A4+1</f>
        <v>2</v>
      </c>
      <c r="B5" s="20"/>
      <c r="C5" s="21"/>
      <c r="D5" s="16"/>
      <c r="E5" s="17"/>
      <c r="F5" s="18" t="s">
        <v>27</v>
      </c>
      <c r="G5" s="17"/>
      <c r="H5" s="19"/>
      <c r="I5" s="17"/>
      <c r="J5" s="19"/>
      <c r="K5" s="30">
        <v>326</v>
      </c>
      <c r="L5" s="30"/>
      <c r="M5" s="17" t="s">
        <v>28</v>
      </c>
      <c r="N5" s="30" t="s">
        <v>29</v>
      </c>
      <c r="O5" s="31"/>
      <c r="P5" s="32"/>
      <c r="Q5" s="32"/>
      <c r="R5" s="32"/>
      <c r="S5" s="32"/>
      <c r="T5" s="32"/>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G5" s="32"/>
      <c r="CH5" s="32"/>
      <c r="CI5" s="32"/>
      <c r="CJ5" s="32"/>
      <c r="CK5" s="32"/>
      <c r="CL5" s="32"/>
      <c r="CM5" s="32"/>
      <c r="CN5" s="32"/>
      <c r="CO5" s="32"/>
      <c r="CP5" s="32"/>
      <c r="CQ5" s="32"/>
      <c r="CR5" s="32"/>
      <c r="CS5" s="32"/>
      <c r="CT5" s="32"/>
      <c r="CU5" s="32"/>
      <c r="CV5" s="32"/>
      <c r="CW5" s="32"/>
      <c r="CX5" s="32"/>
      <c r="CY5" s="32"/>
      <c r="CZ5" s="32"/>
      <c r="DA5" s="32"/>
      <c r="DB5" s="32"/>
      <c r="DC5" s="32"/>
      <c r="DD5" s="32"/>
      <c r="DE5" s="32"/>
      <c r="DF5" s="32"/>
      <c r="DG5" s="32"/>
      <c r="DH5" s="32"/>
      <c r="DI5" s="32"/>
      <c r="DJ5" s="32"/>
      <c r="DK5" s="32"/>
      <c r="DL5" s="32"/>
      <c r="DM5" s="32"/>
      <c r="DN5" s="32"/>
      <c r="DO5" s="32"/>
      <c r="DP5" s="32"/>
      <c r="DQ5" s="32"/>
      <c r="DR5" s="32"/>
      <c r="DS5" s="32"/>
      <c r="DT5" s="32"/>
      <c r="DU5" s="32"/>
      <c r="DV5" s="32"/>
      <c r="DW5" s="32"/>
      <c r="DX5" s="32"/>
      <c r="DY5" s="32"/>
      <c r="DZ5" s="32"/>
      <c r="EA5" s="32"/>
      <c r="EB5" s="32"/>
      <c r="EC5" s="32"/>
      <c r="ED5" s="32"/>
      <c r="EE5" s="32"/>
    </row>
    <row r="6" s="3" customFormat="1" ht="65" customHeight="1" spans="1:135">
      <c r="A6" s="20">
        <f t="shared" si="0"/>
        <v>3</v>
      </c>
      <c r="B6" s="20"/>
      <c r="C6" s="21"/>
      <c r="D6" s="16" t="s">
        <v>30</v>
      </c>
      <c r="E6" s="17" t="s">
        <v>31</v>
      </c>
      <c r="F6" s="18" t="s">
        <v>32</v>
      </c>
      <c r="G6" s="17" t="s">
        <v>21</v>
      </c>
      <c r="H6" s="19" t="s">
        <v>22</v>
      </c>
      <c r="I6" s="17" t="s">
        <v>23</v>
      </c>
      <c r="J6" s="19" t="s">
        <v>24</v>
      </c>
      <c r="K6" s="30">
        <v>1922</v>
      </c>
      <c r="L6" s="30">
        <f>SUM(K6:K7)</f>
        <v>1944</v>
      </c>
      <c r="M6" s="17" t="s">
        <v>33</v>
      </c>
      <c r="N6" s="30" t="s">
        <v>26</v>
      </c>
      <c r="O6" s="31"/>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row>
    <row r="7" s="3" customFormat="1" ht="44" customHeight="1" spans="1:135">
      <c r="A7" s="20">
        <f t="shared" si="0"/>
        <v>4</v>
      </c>
      <c r="B7" s="20"/>
      <c r="C7" s="21"/>
      <c r="D7" s="16"/>
      <c r="E7" s="17"/>
      <c r="F7" s="18" t="s">
        <v>34</v>
      </c>
      <c r="G7" s="17"/>
      <c r="H7" s="19"/>
      <c r="I7" s="17"/>
      <c r="J7" s="19"/>
      <c r="K7" s="30">
        <v>22</v>
      </c>
      <c r="L7" s="30"/>
      <c r="M7" s="17" t="s">
        <v>35</v>
      </c>
      <c r="N7" s="30" t="s">
        <v>36</v>
      </c>
      <c r="O7" s="31"/>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row>
    <row r="8" s="3" customFormat="1" ht="20" customHeight="1" spans="1:135">
      <c r="A8" s="20">
        <f t="shared" si="0"/>
        <v>5</v>
      </c>
      <c r="B8" s="20"/>
      <c r="C8" s="21"/>
      <c r="D8" s="22" t="s">
        <v>37</v>
      </c>
      <c r="E8" s="15" t="s">
        <v>38</v>
      </c>
      <c r="F8" s="23" t="s">
        <v>39</v>
      </c>
      <c r="G8" s="15" t="s">
        <v>21</v>
      </c>
      <c r="H8" s="14" t="s">
        <v>22</v>
      </c>
      <c r="I8" s="15" t="s">
        <v>23</v>
      </c>
      <c r="J8" s="14" t="s">
        <v>24</v>
      </c>
      <c r="K8" s="30">
        <v>380</v>
      </c>
      <c r="L8" s="33">
        <f>SUM(K8:K19)</f>
        <v>3230</v>
      </c>
      <c r="M8" s="17" t="s">
        <v>40</v>
      </c>
      <c r="N8" s="30" t="s">
        <v>41</v>
      </c>
      <c r="O8" s="31"/>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c r="BK8" s="32"/>
      <c r="BL8" s="32"/>
      <c r="BM8" s="32"/>
      <c r="BN8" s="32"/>
      <c r="BO8" s="32"/>
      <c r="BP8" s="32"/>
      <c r="BQ8" s="32"/>
      <c r="BR8" s="32"/>
      <c r="BS8" s="32"/>
      <c r="BT8" s="32"/>
      <c r="BU8" s="32"/>
      <c r="BV8" s="32"/>
      <c r="BW8" s="32"/>
      <c r="BX8" s="32"/>
      <c r="BY8" s="32"/>
      <c r="BZ8" s="32"/>
      <c r="CA8" s="32"/>
      <c r="CB8" s="32"/>
      <c r="CC8" s="32"/>
      <c r="CD8" s="32"/>
      <c r="CE8" s="32"/>
      <c r="CF8" s="32"/>
      <c r="CG8" s="32"/>
      <c r="CH8" s="32"/>
      <c r="CI8" s="32"/>
      <c r="CJ8" s="32"/>
      <c r="CK8" s="32"/>
      <c r="CL8" s="32"/>
      <c r="CM8" s="32"/>
      <c r="CN8" s="32"/>
      <c r="CO8" s="32"/>
      <c r="CP8" s="32"/>
      <c r="CQ8" s="32"/>
      <c r="CR8" s="32"/>
      <c r="CS8" s="32"/>
      <c r="CT8" s="32"/>
      <c r="CU8" s="32"/>
      <c r="CV8" s="32"/>
      <c r="CW8" s="32"/>
      <c r="CX8" s="32"/>
      <c r="CY8" s="32"/>
      <c r="CZ8" s="32"/>
      <c r="DA8" s="32"/>
      <c r="DB8" s="32"/>
      <c r="DC8" s="32"/>
      <c r="DD8" s="32"/>
      <c r="DE8" s="32"/>
      <c r="DF8" s="32"/>
      <c r="DG8" s="32"/>
      <c r="DH8" s="32"/>
      <c r="DI8" s="32"/>
      <c r="DJ8" s="32"/>
      <c r="DK8" s="32"/>
      <c r="DL8" s="32"/>
      <c r="DM8" s="32"/>
      <c r="DN8" s="32"/>
      <c r="DO8" s="32"/>
      <c r="DP8" s="32"/>
      <c r="DQ8" s="32"/>
      <c r="DR8" s="32"/>
      <c r="DS8" s="32"/>
      <c r="DT8" s="32"/>
      <c r="DU8" s="32"/>
      <c r="DV8" s="32"/>
      <c r="DW8" s="32"/>
      <c r="DX8" s="32"/>
      <c r="DY8" s="32"/>
      <c r="DZ8" s="32"/>
      <c r="EA8" s="32"/>
      <c r="EB8" s="32"/>
      <c r="EC8" s="32"/>
      <c r="ED8" s="32"/>
      <c r="EE8" s="32"/>
    </row>
    <row r="9" s="4" customFormat="1" ht="20" customHeight="1" spans="1:135">
      <c r="A9" s="20">
        <f t="shared" si="0"/>
        <v>6</v>
      </c>
      <c r="B9" s="20"/>
      <c r="C9" s="21"/>
      <c r="D9" s="24"/>
      <c r="E9" s="21"/>
      <c r="F9" s="25"/>
      <c r="G9" s="21"/>
      <c r="H9" s="20"/>
      <c r="I9" s="21"/>
      <c r="J9" s="20"/>
      <c r="K9" s="30">
        <v>260</v>
      </c>
      <c r="L9" s="34"/>
      <c r="M9" s="17" t="s">
        <v>42</v>
      </c>
      <c r="N9" s="30" t="s">
        <v>41</v>
      </c>
      <c r="O9" s="31"/>
      <c r="P9" s="3"/>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row>
    <row r="10" s="4" customFormat="1" ht="20" customHeight="1" spans="1:135">
      <c r="A10" s="20">
        <f t="shared" si="0"/>
        <v>7</v>
      </c>
      <c r="B10" s="20"/>
      <c r="C10" s="21"/>
      <c r="D10" s="24"/>
      <c r="E10" s="21"/>
      <c r="F10" s="25"/>
      <c r="G10" s="21"/>
      <c r="H10" s="20"/>
      <c r="I10" s="21"/>
      <c r="J10" s="20"/>
      <c r="K10" s="30">
        <v>200</v>
      </c>
      <c r="L10" s="34"/>
      <c r="M10" s="17" t="s">
        <v>43</v>
      </c>
      <c r="N10" s="30" t="s">
        <v>41</v>
      </c>
      <c r="O10" s="31"/>
      <c r="P10" s="3"/>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c r="DJ10" s="32"/>
      <c r="DK10" s="32"/>
      <c r="DL10" s="32"/>
      <c r="DM10" s="32"/>
      <c r="DN10" s="32"/>
      <c r="DO10" s="32"/>
      <c r="DP10" s="32"/>
      <c r="DQ10" s="32"/>
      <c r="DR10" s="32"/>
      <c r="DS10" s="32"/>
      <c r="DT10" s="32"/>
      <c r="DU10" s="32"/>
      <c r="DV10" s="32"/>
      <c r="DW10" s="32"/>
      <c r="DX10" s="32"/>
      <c r="DY10" s="32"/>
      <c r="DZ10" s="32"/>
      <c r="EA10" s="32"/>
      <c r="EB10" s="32"/>
      <c r="EC10" s="32"/>
      <c r="ED10" s="32"/>
      <c r="EE10" s="32"/>
    </row>
    <row r="11" s="4" customFormat="1" ht="20" customHeight="1" spans="1:135">
      <c r="A11" s="20">
        <f t="shared" si="0"/>
        <v>8</v>
      </c>
      <c r="B11" s="20"/>
      <c r="C11" s="21"/>
      <c r="D11" s="24"/>
      <c r="E11" s="21"/>
      <c r="F11" s="25"/>
      <c r="G11" s="21"/>
      <c r="H11" s="20"/>
      <c r="I11" s="21"/>
      <c r="J11" s="20"/>
      <c r="K11" s="30">
        <v>240</v>
      </c>
      <c r="L11" s="34"/>
      <c r="M11" s="17" t="s">
        <v>44</v>
      </c>
      <c r="N11" s="30" t="s">
        <v>41</v>
      </c>
      <c r="O11" s="31"/>
      <c r="P11" s="3"/>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row>
    <row r="12" s="4" customFormat="1" ht="20" customHeight="1" spans="1:135">
      <c r="A12" s="20">
        <f t="shared" si="0"/>
        <v>9</v>
      </c>
      <c r="B12" s="20"/>
      <c r="C12" s="21"/>
      <c r="D12" s="24"/>
      <c r="E12" s="21"/>
      <c r="F12" s="25"/>
      <c r="G12" s="21"/>
      <c r="H12" s="20"/>
      <c r="I12" s="21"/>
      <c r="J12" s="20"/>
      <c r="K12" s="30">
        <v>340</v>
      </c>
      <c r="L12" s="34"/>
      <c r="M12" s="17" t="s">
        <v>45</v>
      </c>
      <c r="N12" s="30" t="s">
        <v>41</v>
      </c>
      <c r="O12" s="31"/>
      <c r="P12" s="3"/>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c r="BZ12" s="32"/>
      <c r="CA12" s="32"/>
      <c r="CB12" s="32"/>
      <c r="CC12" s="32"/>
      <c r="CD12" s="32"/>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row>
    <row r="13" s="4" customFormat="1" ht="20" customHeight="1" spans="1:135">
      <c r="A13" s="20">
        <f t="shared" si="0"/>
        <v>10</v>
      </c>
      <c r="B13" s="20"/>
      <c r="C13" s="21"/>
      <c r="D13" s="24"/>
      <c r="E13" s="21"/>
      <c r="F13" s="25"/>
      <c r="G13" s="21"/>
      <c r="H13" s="20"/>
      <c r="I13" s="21"/>
      <c r="J13" s="20"/>
      <c r="K13" s="30">
        <v>240</v>
      </c>
      <c r="L13" s="34"/>
      <c r="M13" s="17" t="s">
        <v>46</v>
      </c>
      <c r="N13" s="30" t="s">
        <v>41</v>
      </c>
      <c r="O13" s="31"/>
      <c r="P13" s="3"/>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row>
    <row r="14" s="4" customFormat="1" ht="20" customHeight="1" spans="1:135">
      <c r="A14" s="20">
        <f t="shared" si="0"/>
        <v>11</v>
      </c>
      <c r="B14" s="20"/>
      <c r="C14" s="21"/>
      <c r="D14" s="24"/>
      <c r="E14" s="21"/>
      <c r="F14" s="25"/>
      <c r="G14" s="21"/>
      <c r="H14" s="20"/>
      <c r="I14" s="21"/>
      <c r="J14" s="20"/>
      <c r="K14" s="30">
        <v>210</v>
      </c>
      <c r="L14" s="34"/>
      <c r="M14" s="17" t="s">
        <v>47</v>
      </c>
      <c r="N14" s="30" t="s">
        <v>41</v>
      </c>
      <c r="O14" s="31"/>
      <c r="P14" s="3"/>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row>
    <row r="15" s="4" customFormat="1" ht="20" customHeight="1" spans="1:135">
      <c r="A15" s="20">
        <f t="shared" si="0"/>
        <v>12</v>
      </c>
      <c r="B15" s="20"/>
      <c r="C15" s="21"/>
      <c r="D15" s="24"/>
      <c r="E15" s="21"/>
      <c r="F15" s="25"/>
      <c r="G15" s="21"/>
      <c r="H15" s="20"/>
      <c r="I15" s="21"/>
      <c r="J15" s="20"/>
      <c r="K15" s="30">
        <v>200</v>
      </c>
      <c r="L15" s="34"/>
      <c r="M15" s="17" t="s">
        <v>48</v>
      </c>
      <c r="N15" s="30" t="s">
        <v>41</v>
      </c>
      <c r="O15" s="31"/>
      <c r="P15" s="3"/>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row>
    <row r="16" s="4" customFormat="1" ht="20" customHeight="1" spans="1:135">
      <c r="A16" s="20">
        <f t="shared" si="0"/>
        <v>13</v>
      </c>
      <c r="B16" s="20"/>
      <c r="C16" s="21"/>
      <c r="D16" s="24"/>
      <c r="E16" s="21"/>
      <c r="F16" s="25"/>
      <c r="G16" s="21"/>
      <c r="H16" s="20"/>
      <c r="I16" s="21"/>
      <c r="J16" s="20"/>
      <c r="K16" s="30">
        <v>360</v>
      </c>
      <c r="L16" s="34"/>
      <c r="M16" s="17" t="s">
        <v>49</v>
      </c>
      <c r="N16" s="30" t="s">
        <v>41</v>
      </c>
      <c r="O16" s="31"/>
      <c r="P16" s="3"/>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row>
    <row r="17" s="4" customFormat="1" ht="20" customHeight="1" spans="1:135">
      <c r="A17" s="20">
        <f t="shared" si="0"/>
        <v>14</v>
      </c>
      <c r="B17" s="20"/>
      <c r="C17" s="21"/>
      <c r="D17" s="24"/>
      <c r="E17" s="21"/>
      <c r="F17" s="25"/>
      <c r="G17" s="21"/>
      <c r="H17" s="20"/>
      <c r="I17" s="21"/>
      <c r="J17" s="20"/>
      <c r="K17" s="30">
        <v>220</v>
      </c>
      <c r="L17" s="34"/>
      <c r="M17" s="17" t="s">
        <v>50</v>
      </c>
      <c r="N17" s="30" t="s">
        <v>41</v>
      </c>
      <c r="O17" s="31"/>
      <c r="P17" s="3"/>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row>
    <row r="18" s="4" customFormat="1" ht="20" customHeight="1" spans="1:135">
      <c r="A18" s="20">
        <f t="shared" si="0"/>
        <v>15</v>
      </c>
      <c r="B18" s="20"/>
      <c r="C18" s="21"/>
      <c r="D18" s="24"/>
      <c r="E18" s="21"/>
      <c r="F18" s="25"/>
      <c r="G18" s="21"/>
      <c r="H18" s="20"/>
      <c r="I18" s="21"/>
      <c r="J18" s="20"/>
      <c r="K18" s="30">
        <v>360</v>
      </c>
      <c r="L18" s="34"/>
      <c r="M18" s="17" t="s">
        <v>51</v>
      </c>
      <c r="N18" s="30" t="s">
        <v>41</v>
      </c>
      <c r="O18" s="31"/>
      <c r="P18" s="3"/>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row>
    <row r="19" s="4" customFormat="1" ht="20" customHeight="1" spans="1:135">
      <c r="A19" s="20">
        <f t="shared" si="0"/>
        <v>16</v>
      </c>
      <c r="B19" s="20"/>
      <c r="C19" s="21"/>
      <c r="D19" s="26"/>
      <c r="E19" s="27"/>
      <c r="F19" s="28"/>
      <c r="G19" s="27"/>
      <c r="H19" s="29"/>
      <c r="I19" s="27"/>
      <c r="J19" s="29"/>
      <c r="K19" s="30">
        <v>220</v>
      </c>
      <c r="L19" s="35"/>
      <c r="M19" s="17" t="s">
        <v>52</v>
      </c>
      <c r="N19" s="30" t="s">
        <v>41</v>
      </c>
      <c r="O19" s="31"/>
      <c r="P19" s="3"/>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c r="BU19" s="32"/>
      <c r="BV19" s="32"/>
      <c r="BW19" s="32"/>
      <c r="BX19" s="32"/>
      <c r="BY19" s="32"/>
      <c r="BZ19" s="32"/>
      <c r="CA19" s="32"/>
      <c r="CB19" s="32"/>
      <c r="CC19" s="32"/>
      <c r="CD19" s="32"/>
      <c r="CE19" s="32"/>
      <c r="CF19" s="32"/>
      <c r="CG19" s="32"/>
      <c r="CH19" s="32"/>
      <c r="CI19" s="32"/>
      <c r="CJ19" s="32"/>
      <c r="CK19" s="32"/>
      <c r="CL19" s="32"/>
      <c r="CM19" s="32"/>
      <c r="CN19" s="32"/>
      <c r="CO19" s="32"/>
      <c r="CP19" s="32"/>
      <c r="CQ19" s="32"/>
      <c r="CR19" s="32"/>
      <c r="CS19" s="32"/>
      <c r="CT19" s="32"/>
      <c r="CU19" s="32"/>
      <c r="CV19" s="32"/>
      <c r="CW19" s="32"/>
      <c r="CX19" s="32"/>
      <c r="CY19" s="32"/>
      <c r="CZ19" s="32"/>
      <c r="DA19" s="32"/>
      <c r="DB19" s="32"/>
      <c r="DC19" s="32"/>
      <c r="DD19" s="32"/>
      <c r="DE19" s="32"/>
      <c r="DF19" s="32"/>
      <c r="DG19" s="32"/>
      <c r="DH19" s="32"/>
      <c r="DI19" s="32"/>
      <c r="DJ19" s="32"/>
      <c r="DK19" s="32"/>
      <c r="DL19" s="32"/>
      <c r="DM19" s="32"/>
      <c r="DN19" s="32"/>
      <c r="DO19" s="32"/>
      <c r="DP19" s="32"/>
      <c r="DQ19" s="32"/>
      <c r="DR19" s="32"/>
      <c r="DS19" s="32"/>
      <c r="DT19" s="32"/>
      <c r="DU19" s="32"/>
      <c r="DV19" s="32"/>
      <c r="DW19" s="32"/>
      <c r="DX19" s="32"/>
      <c r="DY19" s="32"/>
      <c r="DZ19" s="32"/>
      <c r="EA19" s="32"/>
      <c r="EB19" s="32"/>
      <c r="EC19" s="32"/>
      <c r="ED19" s="32"/>
      <c r="EE19" s="32"/>
    </row>
    <row r="20" s="5" customFormat="1" ht="20" customHeight="1" spans="1:15">
      <c r="A20" s="20">
        <f t="shared" si="0"/>
        <v>17</v>
      </c>
      <c r="B20" s="20"/>
      <c r="C20" s="21"/>
      <c r="D20" s="22" t="s">
        <v>53</v>
      </c>
      <c r="E20" s="15" t="s">
        <v>54</v>
      </c>
      <c r="F20" s="15" t="s">
        <v>55</v>
      </c>
      <c r="G20" s="15" t="s">
        <v>21</v>
      </c>
      <c r="H20" s="15" t="s">
        <v>22</v>
      </c>
      <c r="I20" s="15" t="s">
        <v>56</v>
      </c>
      <c r="J20" s="15" t="s">
        <v>24</v>
      </c>
      <c r="K20" s="30">
        <v>1870</v>
      </c>
      <c r="L20" s="33">
        <f>SUM(K20:K25)</f>
        <v>2590</v>
      </c>
      <c r="M20" s="17" t="s">
        <v>57</v>
      </c>
      <c r="N20" s="30" t="s">
        <v>58</v>
      </c>
      <c r="O20" s="31"/>
    </row>
    <row r="21" s="5" customFormat="1" ht="20" customHeight="1" spans="1:15">
      <c r="A21" s="20">
        <f t="shared" si="0"/>
        <v>18</v>
      </c>
      <c r="B21" s="20"/>
      <c r="C21" s="21"/>
      <c r="D21" s="24"/>
      <c r="E21" s="21"/>
      <c r="F21" s="21"/>
      <c r="G21" s="21"/>
      <c r="H21" s="21"/>
      <c r="I21" s="21"/>
      <c r="J21" s="21"/>
      <c r="K21" s="30">
        <v>120</v>
      </c>
      <c r="L21" s="34"/>
      <c r="M21" s="17" t="s">
        <v>59</v>
      </c>
      <c r="N21" s="30" t="s">
        <v>58</v>
      </c>
      <c r="O21" s="31"/>
    </row>
    <row r="22" s="5" customFormat="1" ht="20" customHeight="1" spans="1:15">
      <c r="A22" s="20">
        <f t="shared" si="0"/>
        <v>19</v>
      </c>
      <c r="B22" s="20"/>
      <c r="C22" s="21"/>
      <c r="D22" s="24"/>
      <c r="E22" s="21"/>
      <c r="F22" s="21"/>
      <c r="G22" s="21"/>
      <c r="H22" s="21"/>
      <c r="I22" s="21"/>
      <c r="J22" s="21"/>
      <c r="K22" s="30">
        <v>130</v>
      </c>
      <c r="L22" s="34"/>
      <c r="M22" s="17" t="s">
        <v>60</v>
      </c>
      <c r="N22" s="30" t="s">
        <v>61</v>
      </c>
      <c r="O22" s="31"/>
    </row>
    <row r="23" s="5" customFormat="1" ht="20" customHeight="1" spans="1:15">
      <c r="A23" s="20">
        <f t="shared" si="0"/>
        <v>20</v>
      </c>
      <c r="B23" s="20"/>
      <c r="C23" s="21"/>
      <c r="D23" s="24"/>
      <c r="E23" s="21"/>
      <c r="F23" s="21"/>
      <c r="G23" s="21"/>
      <c r="H23" s="21"/>
      <c r="I23" s="21"/>
      <c r="J23" s="21"/>
      <c r="K23" s="30">
        <v>250</v>
      </c>
      <c r="L23" s="34"/>
      <c r="M23" s="17" t="s">
        <v>62</v>
      </c>
      <c r="N23" s="30" t="s">
        <v>61</v>
      </c>
      <c r="O23" s="17"/>
    </row>
    <row r="24" s="5" customFormat="1" ht="20" customHeight="1" spans="1:15">
      <c r="A24" s="20">
        <f t="shared" si="0"/>
        <v>21</v>
      </c>
      <c r="B24" s="20"/>
      <c r="C24" s="21"/>
      <c r="D24" s="24"/>
      <c r="E24" s="21"/>
      <c r="F24" s="21"/>
      <c r="G24" s="21"/>
      <c r="H24" s="21"/>
      <c r="I24" s="21"/>
      <c r="J24" s="21"/>
      <c r="K24" s="30">
        <v>130</v>
      </c>
      <c r="L24" s="34"/>
      <c r="M24" s="17" t="s">
        <v>63</v>
      </c>
      <c r="N24" s="30" t="s">
        <v>61</v>
      </c>
      <c r="O24" s="17"/>
    </row>
    <row r="25" s="5" customFormat="1" ht="20" customHeight="1" spans="1:15">
      <c r="A25" s="20">
        <f t="shared" si="0"/>
        <v>22</v>
      </c>
      <c r="B25" s="20"/>
      <c r="C25" s="21"/>
      <c r="D25" s="26"/>
      <c r="E25" s="27"/>
      <c r="F25" s="27"/>
      <c r="G25" s="27"/>
      <c r="H25" s="27"/>
      <c r="I25" s="27"/>
      <c r="J25" s="27"/>
      <c r="K25" s="30">
        <v>90</v>
      </c>
      <c r="L25" s="35"/>
      <c r="M25" s="17" t="s">
        <v>64</v>
      </c>
      <c r="N25" s="30" t="s">
        <v>61</v>
      </c>
      <c r="O25" s="17"/>
    </row>
    <row r="26" s="5" customFormat="1" ht="20" customHeight="1" spans="1:15">
      <c r="A26" s="20">
        <f t="shared" si="0"/>
        <v>23</v>
      </c>
      <c r="B26" s="20"/>
      <c r="C26" s="21"/>
      <c r="D26" s="22" t="s">
        <v>65</v>
      </c>
      <c r="E26" s="15" t="s">
        <v>66</v>
      </c>
      <c r="F26" s="15" t="s">
        <v>67</v>
      </c>
      <c r="G26" s="15" t="s">
        <v>21</v>
      </c>
      <c r="H26" s="15" t="s">
        <v>22</v>
      </c>
      <c r="I26" s="15" t="s">
        <v>56</v>
      </c>
      <c r="J26" s="15" t="s">
        <v>24</v>
      </c>
      <c r="K26" s="30">
        <v>1060</v>
      </c>
      <c r="L26" s="33">
        <f>SUM(K26:K31)</f>
        <v>2910</v>
      </c>
      <c r="M26" s="17" t="s">
        <v>68</v>
      </c>
      <c r="N26" s="30" t="s">
        <v>69</v>
      </c>
      <c r="O26" s="17"/>
    </row>
    <row r="27" s="5" customFormat="1" ht="20" customHeight="1" spans="1:15">
      <c r="A27" s="20">
        <f t="shared" si="0"/>
        <v>24</v>
      </c>
      <c r="B27" s="20"/>
      <c r="C27" s="21"/>
      <c r="D27" s="24"/>
      <c r="E27" s="21"/>
      <c r="F27" s="21"/>
      <c r="G27" s="21"/>
      <c r="H27" s="21"/>
      <c r="I27" s="21"/>
      <c r="J27" s="21"/>
      <c r="K27" s="30">
        <v>800</v>
      </c>
      <c r="L27" s="34"/>
      <c r="M27" s="17" t="s">
        <v>70</v>
      </c>
      <c r="N27" s="30" t="s">
        <v>69</v>
      </c>
      <c r="O27" s="17"/>
    </row>
    <row r="28" s="5" customFormat="1" ht="20" customHeight="1" spans="1:15">
      <c r="A28" s="20">
        <f t="shared" si="0"/>
        <v>25</v>
      </c>
      <c r="B28" s="20"/>
      <c r="C28" s="21"/>
      <c r="D28" s="24"/>
      <c r="E28" s="21"/>
      <c r="F28" s="21"/>
      <c r="G28" s="21"/>
      <c r="H28" s="21"/>
      <c r="I28" s="21"/>
      <c r="J28" s="21"/>
      <c r="K28" s="30">
        <v>280</v>
      </c>
      <c r="L28" s="34"/>
      <c r="M28" s="17" t="s">
        <v>71</v>
      </c>
      <c r="N28" s="30" t="s">
        <v>61</v>
      </c>
      <c r="O28" s="17"/>
    </row>
    <row r="29" s="5" customFormat="1" ht="20" customHeight="1" spans="1:15">
      <c r="A29" s="20">
        <f t="shared" si="0"/>
        <v>26</v>
      </c>
      <c r="B29" s="20"/>
      <c r="C29" s="21"/>
      <c r="D29" s="24"/>
      <c r="E29" s="21"/>
      <c r="F29" s="21"/>
      <c r="G29" s="21"/>
      <c r="H29" s="21"/>
      <c r="I29" s="21"/>
      <c r="J29" s="21"/>
      <c r="K29" s="30">
        <v>170</v>
      </c>
      <c r="L29" s="34"/>
      <c r="M29" s="17" t="s">
        <v>72</v>
      </c>
      <c r="N29" s="30" t="s">
        <v>61</v>
      </c>
      <c r="O29" s="17"/>
    </row>
    <row r="30" s="5" customFormat="1" ht="20" customHeight="1" spans="1:15">
      <c r="A30" s="20">
        <f t="shared" si="0"/>
        <v>27</v>
      </c>
      <c r="B30" s="20"/>
      <c r="C30" s="21"/>
      <c r="D30" s="24"/>
      <c r="E30" s="21"/>
      <c r="F30" s="21"/>
      <c r="G30" s="21"/>
      <c r="H30" s="21"/>
      <c r="I30" s="21"/>
      <c r="J30" s="21"/>
      <c r="K30" s="30">
        <v>300</v>
      </c>
      <c r="L30" s="34"/>
      <c r="M30" s="17" t="s">
        <v>73</v>
      </c>
      <c r="N30" s="30" t="s">
        <v>61</v>
      </c>
      <c r="O30" s="17"/>
    </row>
    <row r="31" s="5" customFormat="1" ht="20" customHeight="1" spans="1:15">
      <c r="A31" s="20">
        <f t="shared" si="0"/>
        <v>28</v>
      </c>
      <c r="B31" s="20"/>
      <c r="C31" s="21"/>
      <c r="D31" s="26"/>
      <c r="E31" s="27"/>
      <c r="F31" s="27"/>
      <c r="G31" s="27"/>
      <c r="H31" s="27"/>
      <c r="I31" s="27"/>
      <c r="J31" s="27"/>
      <c r="K31" s="30">
        <v>300</v>
      </c>
      <c r="L31" s="35"/>
      <c r="M31" s="17" t="s">
        <v>74</v>
      </c>
      <c r="N31" s="30" t="s">
        <v>61</v>
      </c>
      <c r="O31" s="17"/>
    </row>
    <row r="32" s="6" customFormat="1" ht="20" customHeight="1" spans="1:135">
      <c r="A32" s="20">
        <f t="shared" si="0"/>
        <v>29</v>
      </c>
      <c r="B32" s="20"/>
      <c r="C32" s="21"/>
      <c r="D32" s="16" t="s">
        <v>75</v>
      </c>
      <c r="E32" s="17" t="s">
        <v>76</v>
      </c>
      <c r="F32" s="18" t="s">
        <v>77</v>
      </c>
      <c r="G32" s="17" t="s">
        <v>21</v>
      </c>
      <c r="H32" s="19" t="s">
        <v>22</v>
      </c>
      <c r="I32" s="17" t="s">
        <v>78</v>
      </c>
      <c r="J32" s="19" t="s">
        <v>24</v>
      </c>
      <c r="K32" s="30">
        <v>480</v>
      </c>
      <c r="L32" s="30">
        <f>SUM(K32:K50)</f>
        <v>3268</v>
      </c>
      <c r="M32" s="17" t="s">
        <v>79</v>
      </c>
      <c r="N32" s="30" t="s">
        <v>26</v>
      </c>
      <c r="O32" s="17"/>
      <c r="P32" s="7"/>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row>
    <row r="33" s="6" customFormat="1" ht="20" customHeight="1" spans="1:135">
      <c r="A33" s="20">
        <f t="shared" si="0"/>
        <v>30</v>
      </c>
      <c r="B33" s="20"/>
      <c r="C33" s="21"/>
      <c r="D33" s="16"/>
      <c r="E33" s="17"/>
      <c r="F33" s="18"/>
      <c r="G33" s="17"/>
      <c r="H33" s="19"/>
      <c r="I33" s="17"/>
      <c r="J33" s="19"/>
      <c r="K33" s="30">
        <v>240</v>
      </c>
      <c r="L33" s="30"/>
      <c r="M33" s="17" t="s">
        <v>80</v>
      </c>
      <c r="N33" s="30" t="s">
        <v>26</v>
      </c>
      <c r="O33" s="17"/>
      <c r="P33" s="7"/>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row>
    <row r="34" s="6" customFormat="1" ht="20" customHeight="1" spans="1:135">
      <c r="A34" s="20">
        <f t="shared" si="0"/>
        <v>31</v>
      </c>
      <c r="B34" s="20"/>
      <c r="C34" s="21"/>
      <c r="D34" s="16"/>
      <c r="E34" s="17"/>
      <c r="F34" s="18"/>
      <c r="G34" s="17"/>
      <c r="H34" s="19"/>
      <c r="I34" s="17"/>
      <c r="J34" s="19"/>
      <c r="K34" s="30">
        <v>320</v>
      </c>
      <c r="L34" s="30"/>
      <c r="M34" s="17" t="s">
        <v>81</v>
      </c>
      <c r="N34" s="30" t="s">
        <v>26</v>
      </c>
      <c r="O34" s="17"/>
      <c r="P34" s="7"/>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row>
    <row r="35" s="6" customFormat="1" ht="20" customHeight="1" spans="1:135">
      <c r="A35" s="20">
        <f t="shared" si="0"/>
        <v>32</v>
      </c>
      <c r="B35" s="20"/>
      <c r="C35" s="21"/>
      <c r="D35" s="16"/>
      <c r="E35" s="17"/>
      <c r="F35" s="18"/>
      <c r="G35" s="17"/>
      <c r="H35" s="19"/>
      <c r="I35" s="17"/>
      <c r="J35" s="19"/>
      <c r="K35" s="30">
        <v>320</v>
      </c>
      <c r="L35" s="30"/>
      <c r="M35" s="17" t="s">
        <v>82</v>
      </c>
      <c r="N35" s="30" t="s">
        <v>26</v>
      </c>
      <c r="O35" s="17"/>
      <c r="P35" s="7"/>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row>
    <row r="36" s="6" customFormat="1" ht="20" customHeight="1" spans="1:135">
      <c r="A36" s="20">
        <f t="shared" si="0"/>
        <v>33</v>
      </c>
      <c r="B36" s="20"/>
      <c r="C36" s="21"/>
      <c r="D36" s="16"/>
      <c r="E36" s="17"/>
      <c r="F36" s="18"/>
      <c r="G36" s="17"/>
      <c r="H36" s="19"/>
      <c r="I36" s="17"/>
      <c r="J36" s="19"/>
      <c r="K36" s="30">
        <v>320</v>
      </c>
      <c r="L36" s="30"/>
      <c r="M36" s="17" t="s">
        <v>83</v>
      </c>
      <c r="N36" s="30" t="s">
        <v>26</v>
      </c>
      <c r="O36" s="17"/>
      <c r="P36" s="7"/>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row>
    <row r="37" s="6" customFormat="1" ht="20" customHeight="1" spans="1:135">
      <c r="A37" s="20">
        <f t="shared" si="0"/>
        <v>34</v>
      </c>
      <c r="B37" s="20"/>
      <c r="C37" s="21"/>
      <c r="D37" s="16"/>
      <c r="E37" s="17"/>
      <c r="F37" s="18"/>
      <c r="G37" s="17"/>
      <c r="H37" s="19"/>
      <c r="I37" s="17"/>
      <c r="J37" s="19"/>
      <c r="K37" s="30">
        <v>240</v>
      </c>
      <c r="L37" s="30"/>
      <c r="M37" s="17" t="s">
        <v>84</v>
      </c>
      <c r="N37" s="30" t="s">
        <v>26</v>
      </c>
      <c r="O37" s="17"/>
      <c r="P37" s="7"/>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row>
    <row r="38" s="6" customFormat="1" ht="20" customHeight="1" spans="1:135">
      <c r="A38" s="20">
        <f t="shared" si="0"/>
        <v>35</v>
      </c>
      <c r="B38" s="20"/>
      <c r="C38" s="21"/>
      <c r="D38" s="16"/>
      <c r="E38" s="17"/>
      <c r="F38" s="18"/>
      <c r="G38" s="17"/>
      <c r="H38" s="19"/>
      <c r="I38" s="17"/>
      <c r="J38" s="19"/>
      <c r="K38" s="30">
        <v>480</v>
      </c>
      <c r="L38" s="30"/>
      <c r="M38" s="17" t="s">
        <v>85</v>
      </c>
      <c r="N38" s="30" t="s">
        <v>26</v>
      </c>
      <c r="O38" s="17"/>
      <c r="P38" s="7"/>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row>
    <row r="39" s="6" customFormat="1" ht="20" customHeight="1" spans="1:135">
      <c r="A39" s="20">
        <f t="shared" si="0"/>
        <v>36</v>
      </c>
      <c r="B39" s="20"/>
      <c r="C39" s="21"/>
      <c r="D39" s="16"/>
      <c r="E39" s="17"/>
      <c r="F39" s="18"/>
      <c r="G39" s="17"/>
      <c r="H39" s="19"/>
      <c r="I39" s="17"/>
      <c r="J39" s="19"/>
      <c r="K39" s="30">
        <v>240</v>
      </c>
      <c r="L39" s="30"/>
      <c r="M39" s="17" t="s">
        <v>86</v>
      </c>
      <c r="N39" s="30" t="s">
        <v>26</v>
      </c>
      <c r="O39" s="17"/>
      <c r="P39" s="7"/>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row>
    <row r="40" s="6" customFormat="1" ht="20" customHeight="1" spans="1:135">
      <c r="A40" s="20">
        <f t="shared" si="0"/>
        <v>37</v>
      </c>
      <c r="B40" s="20"/>
      <c r="C40" s="21"/>
      <c r="D40" s="16"/>
      <c r="E40" s="17"/>
      <c r="F40" s="18"/>
      <c r="G40" s="17"/>
      <c r="H40" s="19"/>
      <c r="I40" s="17"/>
      <c r="J40" s="19"/>
      <c r="K40" s="30">
        <v>80</v>
      </c>
      <c r="L40" s="30"/>
      <c r="M40" s="17" t="s">
        <v>87</v>
      </c>
      <c r="N40" s="30" t="s">
        <v>26</v>
      </c>
      <c r="O40" s="17"/>
      <c r="P40" s="7"/>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row>
    <row r="41" s="6" customFormat="1" ht="20" customHeight="1" spans="1:135">
      <c r="A41" s="20">
        <f t="shared" si="0"/>
        <v>38</v>
      </c>
      <c r="B41" s="20"/>
      <c r="C41" s="21"/>
      <c r="D41" s="16"/>
      <c r="E41" s="17"/>
      <c r="F41" s="18"/>
      <c r="G41" s="17"/>
      <c r="H41" s="19"/>
      <c r="I41" s="17"/>
      <c r="J41" s="19"/>
      <c r="K41" s="30">
        <v>240</v>
      </c>
      <c r="L41" s="30"/>
      <c r="M41" s="17" t="s">
        <v>88</v>
      </c>
      <c r="N41" s="30" t="s">
        <v>26</v>
      </c>
      <c r="O41" s="17"/>
      <c r="P41" s="7"/>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row>
    <row r="42" s="6" customFormat="1" ht="20" customHeight="1" spans="1:135">
      <c r="A42" s="20">
        <f t="shared" si="0"/>
        <v>39</v>
      </c>
      <c r="B42" s="20"/>
      <c r="C42" s="21"/>
      <c r="D42" s="16"/>
      <c r="E42" s="17"/>
      <c r="F42" s="18"/>
      <c r="G42" s="17"/>
      <c r="H42" s="19"/>
      <c r="I42" s="17"/>
      <c r="J42" s="19"/>
      <c r="K42" s="30">
        <v>240</v>
      </c>
      <c r="L42" s="30"/>
      <c r="M42" s="17" t="s">
        <v>89</v>
      </c>
      <c r="N42" s="30" t="s">
        <v>26</v>
      </c>
      <c r="O42" s="17"/>
      <c r="P42" s="7"/>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row>
    <row r="43" s="6" customFormat="1" ht="20" customHeight="1" spans="1:135">
      <c r="A43" s="20">
        <f t="shared" si="0"/>
        <v>40</v>
      </c>
      <c r="B43" s="20"/>
      <c r="C43" s="21"/>
      <c r="D43" s="16"/>
      <c r="E43" s="17"/>
      <c r="F43" s="18"/>
      <c r="G43" s="17"/>
      <c r="H43" s="19"/>
      <c r="I43" s="17"/>
      <c r="J43" s="19"/>
      <c r="K43" s="30">
        <v>34</v>
      </c>
      <c r="L43" s="30"/>
      <c r="M43" s="17" t="s">
        <v>90</v>
      </c>
      <c r="N43" s="30" t="s">
        <v>36</v>
      </c>
      <c r="O43" s="17"/>
      <c r="P43" s="7"/>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row>
    <row r="44" s="6" customFormat="1" ht="20" customHeight="1" spans="1:135">
      <c r="A44" s="20">
        <f t="shared" si="0"/>
        <v>41</v>
      </c>
      <c r="B44" s="20"/>
      <c r="C44" s="21"/>
      <c r="D44" s="16"/>
      <c r="E44" s="17"/>
      <c r="F44" s="18"/>
      <c r="G44" s="17"/>
      <c r="H44" s="19"/>
      <c r="I44" s="17"/>
      <c r="J44" s="19"/>
      <c r="K44" s="30">
        <v>3</v>
      </c>
      <c r="L44" s="30"/>
      <c r="M44" s="17" t="s">
        <v>89</v>
      </c>
      <c r="N44" s="30" t="s">
        <v>36</v>
      </c>
      <c r="O44" s="17"/>
      <c r="P44" s="7"/>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row>
    <row r="45" s="6" customFormat="1" ht="20" customHeight="1" spans="1:135">
      <c r="A45" s="20">
        <f t="shared" si="0"/>
        <v>42</v>
      </c>
      <c r="B45" s="20"/>
      <c r="C45" s="21"/>
      <c r="D45" s="16"/>
      <c r="E45" s="17"/>
      <c r="F45" s="18"/>
      <c r="G45" s="17"/>
      <c r="H45" s="19"/>
      <c r="I45" s="17"/>
      <c r="J45" s="19"/>
      <c r="K45" s="30">
        <v>5</v>
      </c>
      <c r="L45" s="30"/>
      <c r="M45" s="17" t="s">
        <v>91</v>
      </c>
      <c r="N45" s="30" t="s">
        <v>36</v>
      </c>
      <c r="O45" s="17"/>
      <c r="P45" s="7"/>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row>
    <row r="46" s="6" customFormat="1" ht="20" customHeight="1" spans="1:135">
      <c r="A46" s="20">
        <f t="shared" si="0"/>
        <v>43</v>
      </c>
      <c r="B46" s="20"/>
      <c r="C46" s="21"/>
      <c r="D46" s="16"/>
      <c r="E46" s="17"/>
      <c r="F46" s="18"/>
      <c r="G46" s="17"/>
      <c r="H46" s="19"/>
      <c r="I46" s="17"/>
      <c r="J46" s="19"/>
      <c r="K46" s="30">
        <v>7</v>
      </c>
      <c r="L46" s="30"/>
      <c r="M46" s="17" t="s">
        <v>92</v>
      </c>
      <c r="N46" s="30" t="s">
        <v>36</v>
      </c>
      <c r="O46" s="17"/>
      <c r="P46" s="7"/>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row>
    <row r="47" s="6" customFormat="1" ht="20" customHeight="1" spans="1:135">
      <c r="A47" s="20">
        <f t="shared" si="0"/>
        <v>44</v>
      </c>
      <c r="B47" s="20"/>
      <c r="C47" s="21"/>
      <c r="D47" s="16"/>
      <c r="E47" s="17"/>
      <c r="F47" s="18"/>
      <c r="G47" s="17"/>
      <c r="H47" s="19"/>
      <c r="I47" s="17"/>
      <c r="J47" s="19"/>
      <c r="K47" s="30">
        <v>4</v>
      </c>
      <c r="L47" s="30"/>
      <c r="M47" s="17" t="s">
        <v>93</v>
      </c>
      <c r="N47" s="30" t="s">
        <v>36</v>
      </c>
      <c r="O47" s="17"/>
      <c r="P47" s="7"/>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row>
    <row r="48" s="6" customFormat="1" ht="20" customHeight="1" spans="1:135">
      <c r="A48" s="20">
        <f t="shared" si="0"/>
        <v>45</v>
      </c>
      <c r="B48" s="20"/>
      <c r="C48" s="21"/>
      <c r="D48" s="16"/>
      <c r="E48" s="17"/>
      <c r="F48" s="18"/>
      <c r="G48" s="17"/>
      <c r="H48" s="19"/>
      <c r="I48" s="17"/>
      <c r="J48" s="19"/>
      <c r="K48" s="30">
        <v>4</v>
      </c>
      <c r="L48" s="30"/>
      <c r="M48" s="17" t="s">
        <v>94</v>
      </c>
      <c r="N48" s="30" t="s">
        <v>36</v>
      </c>
      <c r="O48" s="17"/>
      <c r="P48" s="7"/>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row>
    <row r="49" s="6" customFormat="1" ht="20" customHeight="1" spans="1:135">
      <c r="A49" s="20">
        <f t="shared" si="0"/>
        <v>46</v>
      </c>
      <c r="B49" s="20"/>
      <c r="C49" s="21"/>
      <c r="D49" s="16"/>
      <c r="E49" s="17"/>
      <c r="F49" s="18"/>
      <c r="G49" s="17"/>
      <c r="H49" s="19"/>
      <c r="I49" s="17"/>
      <c r="J49" s="19"/>
      <c r="K49" s="30">
        <v>5</v>
      </c>
      <c r="L49" s="30"/>
      <c r="M49" s="17" t="s">
        <v>95</v>
      </c>
      <c r="N49" s="30" t="s">
        <v>36</v>
      </c>
      <c r="O49" s="17"/>
      <c r="P49" s="7"/>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row>
    <row r="50" s="6" customFormat="1" ht="20" customHeight="1" spans="1:135">
      <c r="A50" s="20">
        <f t="shared" si="0"/>
        <v>47</v>
      </c>
      <c r="B50" s="20"/>
      <c r="C50" s="21"/>
      <c r="D50" s="16"/>
      <c r="E50" s="17"/>
      <c r="F50" s="18"/>
      <c r="G50" s="17"/>
      <c r="H50" s="19"/>
      <c r="I50" s="17"/>
      <c r="J50" s="19"/>
      <c r="K50" s="30">
        <v>6</v>
      </c>
      <c r="L50" s="30"/>
      <c r="M50" s="17" t="s">
        <v>88</v>
      </c>
      <c r="N50" s="30" t="s">
        <v>36</v>
      </c>
      <c r="O50" s="17"/>
      <c r="P50" s="7"/>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row>
    <row r="51" s="6" customFormat="1" ht="20" customHeight="1" spans="1:135">
      <c r="A51" s="20">
        <f t="shared" si="0"/>
        <v>48</v>
      </c>
      <c r="B51" s="20"/>
      <c r="C51" s="21"/>
      <c r="D51" s="16" t="s">
        <v>96</v>
      </c>
      <c r="E51" s="17" t="s">
        <v>97</v>
      </c>
      <c r="F51" s="18" t="s">
        <v>98</v>
      </c>
      <c r="G51" s="17" t="s">
        <v>21</v>
      </c>
      <c r="H51" s="19" t="s">
        <v>22</v>
      </c>
      <c r="I51" s="17" t="s">
        <v>78</v>
      </c>
      <c r="J51" s="17" t="s">
        <v>24</v>
      </c>
      <c r="K51" s="30">
        <v>43</v>
      </c>
      <c r="L51" s="30">
        <f>SUM(K51:K57)</f>
        <v>2780</v>
      </c>
      <c r="M51" s="17" t="s">
        <v>99</v>
      </c>
      <c r="N51" s="30" t="s">
        <v>41</v>
      </c>
      <c r="O51" s="17"/>
      <c r="P51" s="7"/>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row>
    <row r="52" s="6" customFormat="1" ht="20" customHeight="1" spans="1:135">
      <c r="A52" s="20">
        <f t="shared" si="0"/>
        <v>49</v>
      </c>
      <c r="B52" s="20"/>
      <c r="C52" s="21"/>
      <c r="D52" s="16"/>
      <c r="E52" s="17"/>
      <c r="F52" s="18"/>
      <c r="G52" s="17"/>
      <c r="H52" s="19"/>
      <c r="I52" s="17"/>
      <c r="J52" s="17"/>
      <c r="K52" s="30">
        <v>43</v>
      </c>
      <c r="L52" s="30"/>
      <c r="M52" s="17" t="s">
        <v>100</v>
      </c>
      <c r="N52" s="30" t="s">
        <v>41</v>
      </c>
      <c r="O52" s="17"/>
      <c r="P52" s="7"/>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row>
    <row r="53" s="6" customFormat="1" ht="20" customHeight="1" spans="1:135">
      <c r="A53" s="20">
        <f t="shared" si="0"/>
        <v>50</v>
      </c>
      <c r="B53" s="20"/>
      <c r="C53" s="21"/>
      <c r="D53" s="16"/>
      <c r="E53" s="17"/>
      <c r="F53" s="18"/>
      <c r="G53" s="17"/>
      <c r="H53" s="19"/>
      <c r="I53" s="17"/>
      <c r="J53" s="17"/>
      <c r="K53" s="30">
        <v>85</v>
      </c>
      <c r="L53" s="30"/>
      <c r="M53" s="17" t="s">
        <v>101</v>
      </c>
      <c r="N53" s="30" t="s">
        <v>41</v>
      </c>
      <c r="O53" s="17"/>
      <c r="P53" s="7"/>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row>
    <row r="54" s="6" customFormat="1" ht="20" customHeight="1" spans="1:135">
      <c r="A54" s="20">
        <f t="shared" si="0"/>
        <v>51</v>
      </c>
      <c r="B54" s="20"/>
      <c r="C54" s="21"/>
      <c r="D54" s="16"/>
      <c r="E54" s="17"/>
      <c r="F54" s="18"/>
      <c r="G54" s="17"/>
      <c r="H54" s="19"/>
      <c r="I54" s="17"/>
      <c r="J54" s="17"/>
      <c r="K54" s="30">
        <v>347</v>
      </c>
      <c r="L54" s="30"/>
      <c r="M54" s="17" t="s">
        <v>102</v>
      </c>
      <c r="N54" s="30" t="s">
        <v>41</v>
      </c>
      <c r="O54" s="17"/>
      <c r="P54" s="7"/>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row>
    <row r="55" s="6" customFormat="1" ht="20" customHeight="1" spans="1:135">
      <c r="A55" s="20">
        <f t="shared" si="0"/>
        <v>52</v>
      </c>
      <c r="B55" s="20"/>
      <c r="C55" s="21"/>
      <c r="D55" s="16"/>
      <c r="E55" s="17"/>
      <c r="F55" s="18"/>
      <c r="G55" s="17"/>
      <c r="H55" s="19"/>
      <c r="I55" s="17"/>
      <c r="J55" s="17"/>
      <c r="K55" s="30">
        <v>754</v>
      </c>
      <c r="L55" s="30"/>
      <c r="M55" s="17" t="s">
        <v>92</v>
      </c>
      <c r="N55" s="30" t="s">
        <v>41</v>
      </c>
      <c r="O55" s="17"/>
      <c r="P55" s="7"/>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row>
    <row r="56" s="6" customFormat="1" ht="20" customHeight="1" spans="1:135">
      <c r="A56" s="20">
        <f t="shared" si="0"/>
        <v>53</v>
      </c>
      <c r="B56" s="20"/>
      <c r="C56" s="21"/>
      <c r="D56" s="16"/>
      <c r="E56" s="17"/>
      <c r="F56" s="18"/>
      <c r="G56" s="17"/>
      <c r="H56" s="19"/>
      <c r="I56" s="17"/>
      <c r="J56" s="17"/>
      <c r="K56" s="30">
        <v>754</v>
      </c>
      <c r="L56" s="30"/>
      <c r="M56" s="17" t="s">
        <v>91</v>
      </c>
      <c r="N56" s="30" t="s">
        <v>41</v>
      </c>
      <c r="O56" s="17"/>
      <c r="P56" s="7"/>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row>
    <row r="57" s="6" customFormat="1" ht="20" customHeight="1" spans="1:135">
      <c r="A57" s="20">
        <f t="shared" si="0"/>
        <v>54</v>
      </c>
      <c r="B57" s="20"/>
      <c r="C57" s="21"/>
      <c r="D57" s="16"/>
      <c r="E57" s="17"/>
      <c r="F57" s="18"/>
      <c r="G57" s="17"/>
      <c r="H57" s="19"/>
      <c r="I57" s="17"/>
      <c r="J57" s="17"/>
      <c r="K57" s="30">
        <v>754</v>
      </c>
      <c r="L57" s="30"/>
      <c r="M57" s="17" t="s">
        <v>89</v>
      </c>
      <c r="N57" s="30" t="s">
        <v>41</v>
      </c>
      <c r="O57" s="17"/>
      <c r="P57" s="7"/>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row>
    <row r="58" s="6" customFormat="1" ht="20" customHeight="1" spans="1:135">
      <c r="A58" s="20">
        <f t="shared" si="0"/>
        <v>55</v>
      </c>
      <c r="B58" s="20"/>
      <c r="C58" s="21"/>
      <c r="D58" s="22" t="s">
        <v>103</v>
      </c>
      <c r="E58" s="15" t="s">
        <v>104</v>
      </c>
      <c r="F58" s="15" t="s">
        <v>105</v>
      </c>
      <c r="G58" s="15" t="s">
        <v>21</v>
      </c>
      <c r="H58" s="14" t="s">
        <v>22</v>
      </c>
      <c r="I58" s="15" t="s">
        <v>78</v>
      </c>
      <c r="J58" s="15" t="s">
        <v>24</v>
      </c>
      <c r="K58" s="30">
        <v>375</v>
      </c>
      <c r="L58" s="33">
        <f>SUM(K58:K65)</f>
        <v>2771</v>
      </c>
      <c r="M58" s="17" t="s">
        <v>106</v>
      </c>
      <c r="N58" s="30" t="s">
        <v>41</v>
      </c>
      <c r="O58" s="17"/>
      <c r="P58" s="7"/>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row>
    <row r="59" s="6" customFormat="1" ht="20" customHeight="1" spans="1:135">
      <c r="A59" s="20">
        <f t="shared" si="0"/>
        <v>56</v>
      </c>
      <c r="B59" s="20"/>
      <c r="C59" s="21"/>
      <c r="D59" s="24"/>
      <c r="E59" s="21"/>
      <c r="F59" s="21"/>
      <c r="G59" s="21"/>
      <c r="H59" s="20"/>
      <c r="I59" s="21"/>
      <c r="J59" s="21"/>
      <c r="K59" s="30">
        <v>190</v>
      </c>
      <c r="L59" s="34"/>
      <c r="M59" s="17" t="s">
        <v>107</v>
      </c>
      <c r="N59" s="30" t="s">
        <v>41</v>
      </c>
      <c r="O59" s="17"/>
      <c r="P59" s="7"/>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row>
    <row r="60" s="6" customFormat="1" ht="20" customHeight="1" spans="1:135">
      <c r="A60" s="20">
        <f t="shared" si="0"/>
        <v>57</v>
      </c>
      <c r="B60" s="20"/>
      <c r="C60" s="21"/>
      <c r="D60" s="24"/>
      <c r="E60" s="21"/>
      <c r="F60" s="21"/>
      <c r="G60" s="21"/>
      <c r="H60" s="20"/>
      <c r="I60" s="21"/>
      <c r="J60" s="21"/>
      <c r="K60" s="30">
        <v>332</v>
      </c>
      <c r="L60" s="34"/>
      <c r="M60" s="17" t="s">
        <v>108</v>
      </c>
      <c r="N60" s="30" t="s">
        <v>41</v>
      </c>
      <c r="O60" s="17"/>
      <c r="P60" s="7"/>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row>
    <row r="61" s="6" customFormat="1" ht="20" customHeight="1" spans="1:135">
      <c r="A61" s="20">
        <f t="shared" si="0"/>
        <v>58</v>
      </c>
      <c r="B61" s="20"/>
      <c r="C61" s="21"/>
      <c r="D61" s="24"/>
      <c r="E61" s="21"/>
      <c r="F61" s="21"/>
      <c r="G61" s="21"/>
      <c r="H61" s="20"/>
      <c r="I61" s="21"/>
      <c r="J61" s="21"/>
      <c r="K61" s="30">
        <v>310</v>
      </c>
      <c r="L61" s="34"/>
      <c r="M61" s="17" t="s">
        <v>109</v>
      </c>
      <c r="N61" s="30" t="s">
        <v>41</v>
      </c>
      <c r="O61" s="17"/>
      <c r="P61" s="7"/>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row>
    <row r="62" s="6" customFormat="1" ht="20" customHeight="1" spans="1:135">
      <c r="A62" s="20">
        <f t="shared" si="0"/>
        <v>59</v>
      </c>
      <c r="B62" s="20"/>
      <c r="C62" s="21"/>
      <c r="D62" s="24"/>
      <c r="E62" s="21"/>
      <c r="F62" s="21"/>
      <c r="G62" s="21"/>
      <c r="H62" s="20"/>
      <c r="I62" s="21"/>
      <c r="J62" s="21"/>
      <c r="K62" s="30">
        <v>705</v>
      </c>
      <c r="L62" s="34"/>
      <c r="M62" s="17" t="s">
        <v>88</v>
      </c>
      <c r="N62" s="30" t="s">
        <v>41</v>
      </c>
      <c r="O62" s="17"/>
      <c r="P62" s="7"/>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row>
    <row r="63" s="6" customFormat="1" ht="20" customHeight="1" spans="1:135">
      <c r="A63" s="20">
        <f t="shared" si="0"/>
        <v>60</v>
      </c>
      <c r="B63" s="20"/>
      <c r="C63" s="21"/>
      <c r="D63" s="24"/>
      <c r="E63" s="21"/>
      <c r="F63" s="21"/>
      <c r="G63" s="21"/>
      <c r="H63" s="20"/>
      <c r="I63" s="21"/>
      <c r="J63" s="21"/>
      <c r="K63" s="30">
        <v>332</v>
      </c>
      <c r="L63" s="34"/>
      <c r="M63" s="17" t="s">
        <v>95</v>
      </c>
      <c r="N63" s="30" t="s">
        <v>41</v>
      </c>
      <c r="O63" s="17"/>
      <c r="P63" s="7"/>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row>
    <row r="64" s="6" customFormat="1" ht="20" customHeight="1" spans="1:135">
      <c r="A64" s="20">
        <f t="shared" si="0"/>
        <v>61</v>
      </c>
      <c r="B64" s="20"/>
      <c r="C64" s="21"/>
      <c r="D64" s="24"/>
      <c r="E64" s="21"/>
      <c r="F64" s="21"/>
      <c r="G64" s="21"/>
      <c r="H64" s="20"/>
      <c r="I64" s="21"/>
      <c r="J64" s="21"/>
      <c r="K64" s="30">
        <v>200</v>
      </c>
      <c r="L64" s="34"/>
      <c r="M64" s="17" t="s">
        <v>93</v>
      </c>
      <c r="N64" s="30" t="s">
        <v>41</v>
      </c>
      <c r="O64" s="17"/>
      <c r="P64" s="7"/>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row>
    <row r="65" s="6" customFormat="1" ht="20" customHeight="1" spans="1:135">
      <c r="A65" s="20">
        <f t="shared" si="0"/>
        <v>62</v>
      </c>
      <c r="B65" s="20"/>
      <c r="C65" s="21"/>
      <c r="D65" s="26"/>
      <c r="E65" s="27"/>
      <c r="F65" s="27"/>
      <c r="G65" s="27"/>
      <c r="H65" s="29"/>
      <c r="I65" s="27"/>
      <c r="J65" s="27"/>
      <c r="K65" s="30">
        <v>327</v>
      </c>
      <c r="L65" s="35"/>
      <c r="M65" s="17" t="s">
        <v>94</v>
      </c>
      <c r="N65" s="30" t="s">
        <v>41</v>
      </c>
      <c r="O65" s="17"/>
      <c r="P65" s="7"/>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row>
    <row r="66" s="2" customFormat="1" ht="20" customHeight="1" spans="1:16">
      <c r="A66" s="20">
        <f t="shared" si="0"/>
        <v>63</v>
      </c>
      <c r="B66" s="20"/>
      <c r="C66" s="21"/>
      <c r="D66" s="16" t="s">
        <v>110</v>
      </c>
      <c r="E66" s="17" t="s">
        <v>111</v>
      </c>
      <c r="F66" s="18" t="s">
        <v>112</v>
      </c>
      <c r="G66" s="17" t="s">
        <v>21</v>
      </c>
      <c r="H66" s="17" t="s">
        <v>22</v>
      </c>
      <c r="I66" s="17" t="s">
        <v>113</v>
      </c>
      <c r="J66" s="17" t="s">
        <v>24</v>
      </c>
      <c r="K66" s="30">
        <v>570</v>
      </c>
      <c r="L66" s="30">
        <f>SUM(K66:K73)</f>
        <v>2097</v>
      </c>
      <c r="M66" s="17" t="s">
        <v>114</v>
      </c>
      <c r="N66" s="30" t="s">
        <v>26</v>
      </c>
      <c r="O66" s="17"/>
      <c r="P66" s="7"/>
    </row>
    <row r="67" s="2" customFormat="1" ht="20" customHeight="1" spans="1:16">
      <c r="A67" s="20">
        <f t="shared" si="0"/>
        <v>64</v>
      </c>
      <c r="B67" s="20"/>
      <c r="C67" s="21"/>
      <c r="D67" s="16"/>
      <c r="E67" s="17"/>
      <c r="F67" s="18"/>
      <c r="G67" s="17"/>
      <c r="H67" s="17"/>
      <c r="I67" s="17"/>
      <c r="J67" s="17"/>
      <c r="K67" s="30">
        <v>25</v>
      </c>
      <c r="L67" s="30"/>
      <c r="M67" s="17" t="s">
        <v>115</v>
      </c>
      <c r="N67" s="30" t="s">
        <v>36</v>
      </c>
      <c r="O67" s="17"/>
      <c r="P67" s="7"/>
    </row>
    <row r="68" s="2" customFormat="1" ht="20" customHeight="1" spans="1:16">
      <c r="A68" s="20">
        <f t="shared" si="0"/>
        <v>65</v>
      </c>
      <c r="B68" s="20"/>
      <c r="C68" s="21"/>
      <c r="D68" s="16"/>
      <c r="E68" s="17"/>
      <c r="F68" s="18"/>
      <c r="G68" s="17"/>
      <c r="H68" s="17"/>
      <c r="I68" s="17"/>
      <c r="J68" s="17"/>
      <c r="K68" s="30">
        <v>9</v>
      </c>
      <c r="L68" s="30"/>
      <c r="M68" s="17" t="s">
        <v>116</v>
      </c>
      <c r="N68" s="30" t="s">
        <v>36</v>
      </c>
      <c r="O68" s="17"/>
      <c r="P68" s="7"/>
    </row>
    <row r="69" s="2" customFormat="1" ht="20" customHeight="1" spans="1:16">
      <c r="A69" s="20">
        <f t="shared" ref="A69:A132" si="1">A68+1</f>
        <v>66</v>
      </c>
      <c r="B69" s="20"/>
      <c r="C69" s="21"/>
      <c r="D69" s="16"/>
      <c r="E69" s="17"/>
      <c r="F69" s="18"/>
      <c r="G69" s="17"/>
      <c r="H69" s="17"/>
      <c r="I69" s="17"/>
      <c r="J69" s="17"/>
      <c r="K69" s="30">
        <v>7</v>
      </c>
      <c r="L69" s="30"/>
      <c r="M69" s="17" t="s">
        <v>117</v>
      </c>
      <c r="N69" s="30" t="s">
        <v>36</v>
      </c>
      <c r="O69" s="17"/>
      <c r="P69" s="7"/>
    </row>
    <row r="70" s="2" customFormat="1" ht="20" customHeight="1" spans="1:16">
      <c r="A70" s="20">
        <f t="shared" si="1"/>
        <v>67</v>
      </c>
      <c r="B70" s="20"/>
      <c r="C70" s="21"/>
      <c r="D70" s="16"/>
      <c r="E70" s="17"/>
      <c r="F70" s="18"/>
      <c r="G70" s="17"/>
      <c r="H70" s="17"/>
      <c r="I70" s="17"/>
      <c r="J70" s="17"/>
      <c r="K70" s="30">
        <v>6</v>
      </c>
      <c r="L70" s="30"/>
      <c r="M70" s="17" t="s">
        <v>118</v>
      </c>
      <c r="N70" s="30" t="s">
        <v>36</v>
      </c>
      <c r="O70" s="17"/>
      <c r="P70" s="7"/>
    </row>
    <row r="71" s="2" customFormat="1" ht="20" customHeight="1" spans="1:16">
      <c r="A71" s="20">
        <f t="shared" si="1"/>
        <v>68</v>
      </c>
      <c r="B71" s="20"/>
      <c r="C71" s="21"/>
      <c r="D71" s="16"/>
      <c r="E71" s="17"/>
      <c r="F71" s="18"/>
      <c r="G71" s="17"/>
      <c r="H71" s="17"/>
      <c r="I71" s="17"/>
      <c r="J71" s="17"/>
      <c r="K71" s="17">
        <v>180</v>
      </c>
      <c r="L71" s="30"/>
      <c r="M71" s="17" t="s">
        <v>119</v>
      </c>
      <c r="N71" s="30" t="s">
        <v>41</v>
      </c>
      <c r="O71" s="17"/>
      <c r="P71" s="37"/>
    </row>
    <row r="72" s="2" customFormat="1" ht="20" customHeight="1" spans="1:16">
      <c r="A72" s="20">
        <f t="shared" si="1"/>
        <v>69</v>
      </c>
      <c r="B72" s="20"/>
      <c r="C72" s="21"/>
      <c r="D72" s="16"/>
      <c r="E72" s="17"/>
      <c r="F72" s="18"/>
      <c r="G72" s="17"/>
      <c r="H72" s="17"/>
      <c r="I72" s="17"/>
      <c r="J72" s="17"/>
      <c r="K72" s="17">
        <v>180</v>
      </c>
      <c r="L72" s="30"/>
      <c r="M72" s="17" t="s">
        <v>120</v>
      </c>
      <c r="N72" s="30" t="s">
        <v>41</v>
      </c>
      <c r="O72" s="17"/>
      <c r="P72" s="37"/>
    </row>
    <row r="73" s="2" customFormat="1" ht="20" customHeight="1" spans="1:16">
      <c r="A73" s="20">
        <f t="shared" si="1"/>
        <v>70</v>
      </c>
      <c r="B73" s="20"/>
      <c r="C73" s="21"/>
      <c r="D73" s="16"/>
      <c r="E73" s="17"/>
      <c r="F73" s="18"/>
      <c r="G73" s="17"/>
      <c r="H73" s="17"/>
      <c r="I73" s="17"/>
      <c r="J73" s="17"/>
      <c r="K73" s="17">
        <v>1120</v>
      </c>
      <c r="L73" s="30"/>
      <c r="M73" s="17" t="s">
        <v>116</v>
      </c>
      <c r="N73" s="30" t="s">
        <v>41</v>
      </c>
      <c r="O73" s="17"/>
      <c r="P73" s="37"/>
    </row>
    <row r="74" s="2" customFormat="1" ht="20" customHeight="1" spans="1:16">
      <c r="A74" s="20">
        <f t="shared" si="1"/>
        <v>71</v>
      </c>
      <c r="B74" s="20"/>
      <c r="C74" s="21"/>
      <c r="D74" s="16" t="s">
        <v>121</v>
      </c>
      <c r="E74" s="17" t="s">
        <v>122</v>
      </c>
      <c r="F74" s="18" t="s">
        <v>123</v>
      </c>
      <c r="G74" s="17" t="s">
        <v>21</v>
      </c>
      <c r="H74" s="17" t="s">
        <v>22</v>
      </c>
      <c r="I74" s="17" t="s">
        <v>113</v>
      </c>
      <c r="J74" s="17" t="s">
        <v>24</v>
      </c>
      <c r="K74" s="17">
        <v>350</v>
      </c>
      <c r="L74" s="30">
        <f>SUM(K74:K78)</f>
        <v>2370</v>
      </c>
      <c r="M74" s="17" t="s">
        <v>124</v>
      </c>
      <c r="N74" s="30" t="s">
        <v>41</v>
      </c>
      <c r="O74" s="17"/>
      <c r="P74" s="37"/>
    </row>
    <row r="75" s="2" customFormat="1" ht="20" customHeight="1" spans="1:16">
      <c r="A75" s="20">
        <f t="shared" si="1"/>
        <v>72</v>
      </c>
      <c r="B75" s="20"/>
      <c r="C75" s="21"/>
      <c r="D75" s="16"/>
      <c r="E75" s="17"/>
      <c r="F75" s="18"/>
      <c r="G75" s="17"/>
      <c r="H75" s="17"/>
      <c r="I75" s="17"/>
      <c r="J75" s="17"/>
      <c r="K75" s="17">
        <v>120</v>
      </c>
      <c r="L75" s="30"/>
      <c r="M75" s="17" t="s">
        <v>125</v>
      </c>
      <c r="N75" s="30" t="s">
        <v>41</v>
      </c>
      <c r="O75" s="17"/>
      <c r="P75" s="37"/>
    </row>
    <row r="76" s="2" customFormat="1" ht="20" customHeight="1" spans="1:16">
      <c r="A76" s="20">
        <f t="shared" si="1"/>
        <v>73</v>
      </c>
      <c r="B76" s="20"/>
      <c r="C76" s="21"/>
      <c r="D76" s="16"/>
      <c r="E76" s="17"/>
      <c r="F76" s="18"/>
      <c r="G76" s="17"/>
      <c r="H76" s="17"/>
      <c r="I76" s="17"/>
      <c r="J76" s="17"/>
      <c r="K76" s="17">
        <v>700</v>
      </c>
      <c r="L76" s="30"/>
      <c r="M76" s="17" t="s">
        <v>126</v>
      </c>
      <c r="N76" s="30" t="s">
        <v>41</v>
      </c>
      <c r="O76" s="17"/>
      <c r="P76" s="37"/>
    </row>
    <row r="77" s="2" customFormat="1" ht="20" customHeight="1" spans="1:16">
      <c r="A77" s="20">
        <f t="shared" si="1"/>
        <v>74</v>
      </c>
      <c r="B77" s="20"/>
      <c r="C77" s="21"/>
      <c r="D77" s="16"/>
      <c r="E77" s="17"/>
      <c r="F77" s="18"/>
      <c r="G77" s="17"/>
      <c r="H77" s="17"/>
      <c r="I77" s="17"/>
      <c r="J77" s="17"/>
      <c r="K77" s="17">
        <v>500</v>
      </c>
      <c r="L77" s="30"/>
      <c r="M77" s="17" t="s">
        <v>127</v>
      </c>
      <c r="N77" s="30" t="s">
        <v>41</v>
      </c>
      <c r="O77" s="17"/>
      <c r="P77" s="37"/>
    </row>
    <row r="78" s="2" customFormat="1" ht="20" customHeight="1" spans="1:16">
      <c r="A78" s="20">
        <f t="shared" si="1"/>
        <v>75</v>
      </c>
      <c r="B78" s="20"/>
      <c r="C78" s="21"/>
      <c r="D78" s="16"/>
      <c r="E78" s="17"/>
      <c r="F78" s="18"/>
      <c r="G78" s="17"/>
      <c r="H78" s="17"/>
      <c r="I78" s="17"/>
      <c r="J78" s="17"/>
      <c r="K78" s="17">
        <v>700</v>
      </c>
      <c r="L78" s="30"/>
      <c r="M78" s="17" t="s">
        <v>128</v>
      </c>
      <c r="N78" s="17" t="s">
        <v>41</v>
      </c>
      <c r="O78" s="17"/>
      <c r="P78" s="37"/>
    </row>
    <row r="79" s="2" customFormat="1" ht="20" customHeight="1" spans="1:17">
      <c r="A79" s="20">
        <f t="shared" si="1"/>
        <v>76</v>
      </c>
      <c r="B79" s="20"/>
      <c r="C79" s="21"/>
      <c r="D79" s="36" t="s">
        <v>129</v>
      </c>
      <c r="E79" s="17" t="s">
        <v>130</v>
      </c>
      <c r="F79" s="18" t="s">
        <v>131</v>
      </c>
      <c r="G79" s="17" t="s">
        <v>21</v>
      </c>
      <c r="H79" s="17" t="s">
        <v>22</v>
      </c>
      <c r="I79" s="17" t="s">
        <v>132</v>
      </c>
      <c r="J79" s="17" t="s">
        <v>24</v>
      </c>
      <c r="K79" s="30">
        <v>1100</v>
      </c>
      <c r="L79" s="38">
        <f>SUM(K79:K86)</f>
        <v>3220</v>
      </c>
      <c r="M79" s="17" t="s">
        <v>133</v>
      </c>
      <c r="N79" s="30" t="s">
        <v>26</v>
      </c>
      <c r="O79" s="15"/>
      <c r="P79" s="7"/>
      <c r="Q79" s="7"/>
    </row>
    <row r="80" s="2" customFormat="1" ht="20" customHeight="1" spans="1:17">
      <c r="A80" s="20">
        <f t="shared" si="1"/>
        <v>77</v>
      </c>
      <c r="B80" s="20"/>
      <c r="C80" s="21"/>
      <c r="D80" s="36"/>
      <c r="E80" s="17"/>
      <c r="F80" s="18"/>
      <c r="G80" s="17"/>
      <c r="H80" s="17"/>
      <c r="I80" s="17"/>
      <c r="J80" s="17"/>
      <c r="K80" s="30">
        <v>20</v>
      </c>
      <c r="L80" s="38"/>
      <c r="M80" s="17" t="s">
        <v>133</v>
      </c>
      <c r="N80" s="30" t="s">
        <v>36</v>
      </c>
      <c r="O80" s="21"/>
      <c r="P80" s="7"/>
      <c r="Q80" s="7"/>
    </row>
    <row r="81" s="2" customFormat="1" ht="20" customHeight="1" spans="1:17">
      <c r="A81" s="20">
        <f t="shared" si="1"/>
        <v>78</v>
      </c>
      <c r="B81" s="20"/>
      <c r="C81" s="21"/>
      <c r="D81" s="36"/>
      <c r="E81" s="17"/>
      <c r="F81" s="18"/>
      <c r="G81" s="17"/>
      <c r="H81" s="17"/>
      <c r="I81" s="17"/>
      <c r="J81" s="17"/>
      <c r="K81" s="30">
        <v>300</v>
      </c>
      <c r="L81" s="38"/>
      <c r="M81" s="17" t="s">
        <v>134</v>
      </c>
      <c r="N81" s="30" t="s">
        <v>135</v>
      </c>
      <c r="O81" s="21"/>
      <c r="P81" s="7"/>
      <c r="Q81" s="7"/>
    </row>
    <row r="82" s="2" customFormat="1" ht="20" customHeight="1" spans="1:17">
      <c r="A82" s="20">
        <f t="shared" si="1"/>
        <v>79</v>
      </c>
      <c r="B82" s="20"/>
      <c r="C82" s="21"/>
      <c r="D82" s="36"/>
      <c r="E82" s="17"/>
      <c r="F82" s="18"/>
      <c r="G82" s="17"/>
      <c r="H82" s="17"/>
      <c r="I82" s="17"/>
      <c r="J82" s="17"/>
      <c r="K82" s="30">
        <v>250</v>
      </c>
      <c r="L82" s="38"/>
      <c r="M82" s="17" t="s">
        <v>136</v>
      </c>
      <c r="N82" s="30" t="s">
        <v>137</v>
      </c>
      <c r="O82" s="21"/>
      <c r="P82" s="7"/>
      <c r="Q82" s="7"/>
    </row>
    <row r="83" s="2" customFormat="1" ht="20" customHeight="1" spans="1:17">
      <c r="A83" s="20">
        <f t="shared" si="1"/>
        <v>80</v>
      </c>
      <c r="B83" s="20"/>
      <c r="C83" s="21"/>
      <c r="D83" s="36"/>
      <c r="E83" s="17"/>
      <c r="F83" s="18"/>
      <c r="G83" s="17"/>
      <c r="H83" s="17"/>
      <c r="I83" s="17"/>
      <c r="J83" s="17"/>
      <c r="K83" s="30">
        <v>300</v>
      </c>
      <c r="L83" s="38"/>
      <c r="M83" s="17" t="s">
        <v>138</v>
      </c>
      <c r="N83" s="30" t="s">
        <v>137</v>
      </c>
      <c r="O83" s="21"/>
      <c r="P83" s="7"/>
      <c r="Q83" s="7"/>
    </row>
    <row r="84" s="2" customFormat="1" ht="20" customHeight="1" spans="1:17">
      <c r="A84" s="20">
        <f t="shared" si="1"/>
        <v>81</v>
      </c>
      <c r="B84" s="20"/>
      <c r="C84" s="21"/>
      <c r="D84" s="36"/>
      <c r="E84" s="17"/>
      <c r="F84" s="18"/>
      <c r="G84" s="17"/>
      <c r="H84" s="17"/>
      <c r="I84" s="17"/>
      <c r="J84" s="17"/>
      <c r="K84" s="30">
        <v>500</v>
      </c>
      <c r="L84" s="38"/>
      <c r="M84" s="17" t="s">
        <v>139</v>
      </c>
      <c r="N84" s="30" t="s">
        <v>137</v>
      </c>
      <c r="O84" s="21"/>
      <c r="P84" s="7"/>
      <c r="Q84" s="7"/>
    </row>
    <row r="85" s="2" customFormat="1" ht="20" customHeight="1" spans="1:17">
      <c r="A85" s="20">
        <f t="shared" si="1"/>
        <v>82</v>
      </c>
      <c r="B85" s="20"/>
      <c r="C85" s="21"/>
      <c r="D85" s="36"/>
      <c r="E85" s="17"/>
      <c r="F85" s="18"/>
      <c r="G85" s="17"/>
      <c r="H85" s="17"/>
      <c r="I85" s="17"/>
      <c r="J85" s="17"/>
      <c r="K85" s="30">
        <v>500</v>
      </c>
      <c r="L85" s="38"/>
      <c r="M85" s="17" t="s">
        <v>140</v>
      </c>
      <c r="N85" s="30" t="s">
        <v>137</v>
      </c>
      <c r="O85" s="21"/>
      <c r="P85" s="7"/>
      <c r="Q85" s="7"/>
    </row>
    <row r="86" s="2" customFormat="1" ht="20" customHeight="1" spans="1:17">
      <c r="A86" s="20">
        <f t="shared" si="1"/>
        <v>83</v>
      </c>
      <c r="B86" s="20"/>
      <c r="C86" s="21"/>
      <c r="D86" s="36"/>
      <c r="E86" s="17"/>
      <c r="F86" s="18"/>
      <c r="G86" s="17"/>
      <c r="H86" s="17"/>
      <c r="I86" s="17"/>
      <c r="J86" s="17"/>
      <c r="K86" s="30">
        <v>250</v>
      </c>
      <c r="L86" s="38"/>
      <c r="M86" s="17" t="s">
        <v>141</v>
      </c>
      <c r="N86" s="30" t="s">
        <v>137</v>
      </c>
      <c r="O86" s="21"/>
      <c r="P86" s="7"/>
      <c r="Q86" s="7"/>
    </row>
    <row r="87" s="2" customFormat="1" ht="20" customHeight="1" spans="1:17">
      <c r="A87" s="20">
        <f t="shared" si="1"/>
        <v>84</v>
      </c>
      <c r="B87" s="20"/>
      <c r="C87" s="21"/>
      <c r="D87" s="36" t="s">
        <v>142</v>
      </c>
      <c r="E87" s="17" t="s">
        <v>143</v>
      </c>
      <c r="F87" s="18" t="s">
        <v>144</v>
      </c>
      <c r="G87" s="17" t="s">
        <v>21</v>
      </c>
      <c r="H87" s="17" t="s">
        <v>22</v>
      </c>
      <c r="I87" s="17" t="s">
        <v>132</v>
      </c>
      <c r="J87" s="17" t="s">
        <v>24</v>
      </c>
      <c r="K87" s="30">
        <v>550</v>
      </c>
      <c r="L87" s="38">
        <f>SUM(K87:K91)</f>
        <v>2500</v>
      </c>
      <c r="M87" s="17" t="s">
        <v>138</v>
      </c>
      <c r="N87" s="30" t="s">
        <v>41</v>
      </c>
      <c r="O87" s="15"/>
      <c r="P87" s="7"/>
      <c r="Q87" s="7"/>
    </row>
    <row r="88" s="2" customFormat="1" ht="20" customHeight="1" spans="1:17">
      <c r="A88" s="20">
        <f t="shared" si="1"/>
        <v>85</v>
      </c>
      <c r="B88" s="20"/>
      <c r="C88" s="21"/>
      <c r="D88" s="36"/>
      <c r="E88" s="17"/>
      <c r="F88" s="18"/>
      <c r="G88" s="17"/>
      <c r="H88" s="17"/>
      <c r="I88" s="17"/>
      <c r="J88" s="17"/>
      <c r="K88" s="30">
        <v>800</v>
      </c>
      <c r="L88" s="38"/>
      <c r="M88" s="17" t="s">
        <v>139</v>
      </c>
      <c r="N88" s="30" t="s">
        <v>41</v>
      </c>
      <c r="O88" s="21"/>
      <c r="P88" s="7"/>
      <c r="Q88" s="7"/>
    </row>
    <row r="89" s="2" customFormat="1" ht="20" customHeight="1" spans="1:17">
      <c r="A89" s="20">
        <f t="shared" si="1"/>
        <v>86</v>
      </c>
      <c r="B89" s="20"/>
      <c r="C89" s="21"/>
      <c r="D89" s="36"/>
      <c r="E89" s="17"/>
      <c r="F89" s="18"/>
      <c r="G89" s="17"/>
      <c r="H89" s="17"/>
      <c r="I89" s="17"/>
      <c r="J89" s="17"/>
      <c r="K89" s="30">
        <v>550</v>
      </c>
      <c r="L89" s="38"/>
      <c r="M89" s="17" t="s">
        <v>140</v>
      </c>
      <c r="N89" s="30" t="s">
        <v>41</v>
      </c>
      <c r="O89" s="21"/>
      <c r="P89" s="7"/>
      <c r="Q89" s="7"/>
    </row>
    <row r="90" s="2" customFormat="1" ht="20" customHeight="1" spans="1:17">
      <c r="A90" s="20">
        <f t="shared" si="1"/>
        <v>87</v>
      </c>
      <c r="B90" s="20"/>
      <c r="C90" s="21"/>
      <c r="D90" s="36"/>
      <c r="E90" s="17"/>
      <c r="F90" s="18"/>
      <c r="G90" s="17"/>
      <c r="H90" s="17"/>
      <c r="I90" s="17"/>
      <c r="J90" s="17"/>
      <c r="K90" s="30">
        <v>300</v>
      </c>
      <c r="L90" s="38"/>
      <c r="M90" s="17" t="s">
        <v>136</v>
      </c>
      <c r="N90" s="30" t="s">
        <v>41</v>
      </c>
      <c r="O90" s="21"/>
      <c r="P90" s="7"/>
      <c r="Q90" s="7"/>
    </row>
    <row r="91" s="2" customFormat="1" ht="20" customHeight="1" spans="1:17">
      <c r="A91" s="20">
        <f t="shared" si="1"/>
        <v>88</v>
      </c>
      <c r="B91" s="20"/>
      <c r="C91" s="21"/>
      <c r="D91" s="36"/>
      <c r="E91" s="17"/>
      <c r="F91" s="18"/>
      <c r="G91" s="17"/>
      <c r="H91" s="17"/>
      <c r="I91" s="17"/>
      <c r="J91" s="17"/>
      <c r="K91" s="30">
        <v>300</v>
      </c>
      <c r="L91" s="38"/>
      <c r="M91" s="17" t="s">
        <v>141</v>
      </c>
      <c r="N91" s="30" t="s">
        <v>41</v>
      </c>
      <c r="O91" s="27"/>
      <c r="P91" s="7"/>
      <c r="Q91" s="7"/>
    </row>
    <row r="92" s="2" customFormat="1" ht="20" customHeight="1" spans="1:17">
      <c r="A92" s="20">
        <f t="shared" si="1"/>
        <v>89</v>
      </c>
      <c r="B92" s="20"/>
      <c r="C92" s="21"/>
      <c r="D92" s="36" t="s">
        <v>145</v>
      </c>
      <c r="E92" s="17" t="s">
        <v>146</v>
      </c>
      <c r="F92" s="18" t="s">
        <v>147</v>
      </c>
      <c r="G92" s="17" t="s">
        <v>21</v>
      </c>
      <c r="H92" s="17" t="s">
        <v>22</v>
      </c>
      <c r="I92" s="17" t="s">
        <v>132</v>
      </c>
      <c r="J92" s="17" t="s">
        <v>24</v>
      </c>
      <c r="K92" s="30">
        <v>50</v>
      </c>
      <c r="L92" s="38">
        <f>SUM(K92:K99)</f>
        <v>2550</v>
      </c>
      <c r="M92" s="17" t="s">
        <v>148</v>
      </c>
      <c r="N92" s="30" t="s">
        <v>41</v>
      </c>
      <c r="O92" s="17"/>
      <c r="P92" s="7"/>
      <c r="Q92" s="7"/>
    </row>
    <row r="93" s="2" customFormat="1" ht="20" customHeight="1" spans="1:17">
      <c r="A93" s="20">
        <f t="shared" si="1"/>
        <v>90</v>
      </c>
      <c r="B93" s="20"/>
      <c r="C93" s="21"/>
      <c r="D93" s="17"/>
      <c r="E93" s="17"/>
      <c r="F93" s="18"/>
      <c r="G93" s="17"/>
      <c r="H93" s="17"/>
      <c r="I93" s="17"/>
      <c r="J93" s="17"/>
      <c r="K93" s="30">
        <v>600</v>
      </c>
      <c r="L93" s="38"/>
      <c r="M93" s="17" t="s">
        <v>149</v>
      </c>
      <c r="N93" s="30" t="s">
        <v>41</v>
      </c>
      <c r="O93" s="17"/>
      <c r="P93" s="7"/>
      <c r="Q93" s="7"/>
    </row>
    <row r="94" s="2" customFormat="1" ht="20" customHeight="1" spans="1:17">
      <c r="A94" s="20">
        <f t="shared" si="1"/>
        <v>91</v>
      </c>
      <c r="B94" s="20"/>
      <c r="C94" s="21"/>
      <c r="D94" s="17"/>
      <c r="E94" s="17"/>
      <c r="F94" s="18"/>
      <c r="G94" s="17"/>
      <c r="H94" s="17"/>
      <c r="I94" s="17"/>
      <c r="J94" s="17"/>
      <c r="K94" s="30">
        <v>400</v>
      </c>
      <c r="L94" s="38"/>
      <c r="M94" s="17" t="s">
        <v>150</v>
      </c>
      <c r="N94" s="30" t="s">
        <v>41</v>
      </c>
      <c r="O94" s="17"/>
      <c r="P94" s="7"/>
      <c r="Q94" s="7"/>
    </row>
    <row r="95" s="2" customFormat="1" ht="20" customHeight="1" spans="1:17">
      <c r="A95" s="20">
        <f t="shared" si="1"/>
        <v>92</v>
      </c>
      <c r="B95" s="20"/>
      <c r="C95" s="21"/>
      <c r="D95" s="17"/>
      <c r="E95" s="17"/>
      <c r="F95" s="18"/>
      <c r="G95" s="17"/>
      <c r="H95" s="17"/>
      <c r="I95" s="17"/>
      <c r="J95" s="17"/>
      <c r="K95" s="30">
        <v>100</v>
      </c>
      <c r="L95" s="38"/>
      <c r="M95" s="17" t="s">
        <v>151</v>
      </c>
      <c r="N95" s="30" t="s">
        <v>41</v>
      </c>
      <c r="O95" s="17"/>
      <c r="P95" s="7"/>
      <c r="Q95" s="7"/>
    </row>
    <row r="96" s="2" customFormat="1" ht="20" customHeight="1" spans="1:17">
      <c r="A96" s="20">
        <f t="shared" si="1"/>
        <v>93</v>
      </c>
      <c r="B96" s="20"/>
      <c r="C96" s="21"/>
      <c r="D96" s="17"/>
      <c r="E96" s="17"/>
      <c r="F96" s="18"/>
      <c r="G96" s="17"/>
      <c r="H96" s="17"/>
      <c r="I96" s="17"/>
      <c r="J96" s="17"/>
      <c r="K96" s="30">
        <v>300</v>
      </c>
      <c r="L96" s="38"/>
      <c r="M96" s="17" t="s">
        <v>152</v>
      </c>
      <c r="N96" s="30" t="s">
        <v>41</v>
      </c>
      <c r="O96" s="17"/>
      <c r="P96" s="7"/>
      <c r="Q96" s="7"/>
    </row>
    <row r="97" s="2" customFormat="1" ht="20" customHeight="1" spans="1:17">
      <c r="A97" s="20">
        <f t="shared" si="1"/>
        <v>94</v>
      </c>
      <c r="B97" s="20"/>
      <c r="C97" s="21"/>
      <c r="D97" s="17"/>
      <c r="E97" s="17"/>
      <c r="F97" s="18"/>
      <c r="G97" s="17"/>
      <c r="H97" s="17"/>
      <c r="I97" s="17"/>
      <c r="J97" s="17"/>
      <c r="K97" s="30">
        <v>300</v>
      </c>
      <c r="L97" s="38"/>
      <c r="M97" s="17" t="s">
        <v>153</v>
      </c>
      <c r="N97" s="30" t="s">
        <v>41</v>
      </c>
      <c r="O97" s="17"/>
      <c r="P97" s="7"/>
      <c r="Q97" s="7"/>
    </row>
    <row r="98" s="2" customFormat="1" ht="20" customHeight="1" spans="1:17">
      <c r="A98" s="20">
        <f t="shared" si="1"/>
        <v>95</v>
      </c>
      <c r="B98" s="20"/>
      <c r="C98" s="21"/>
      <c r="D98" s="17"/>
      <c r="E98" s="17"/>
      <c r="F98" s="18"/>
      <c r="G98" s="17"/>
      <c r="H98" s="17"/>
      <c r="I98" s="17"/>
      <c r="J98" s="17"/>
      <c r="K98" s="30">
        <v>300</v>
      </c>
      <c r="L98" s="38"/>
      <c r="M98" s="17" t="s">
        <v>154</v>
      </c>
      <c r="N98" s="30" t="s">
        <v>41</v>
      </c>
      <c r="O98" s="17"/>
      <c r="P98" s="7"/>
      <c r="Q98" s="7"/>
    </row>
    <row r="99" s="2" customFormat="1" ht="20" customHeight="1" spans="1:17">
      <c r="A99" s="20">
        <f t="shared" si="1"/>
        <v>96</v>
      </c>
      <c r="B99" s="20"/>
      <c r="C99" s="21"/>
      <c r="D99" s="17"/>
      <c r="E99" s="17"/>
      <c r="F99" s="18"/>
      <c r="G99" s="17"/>
      <c r="H99" s="17"/>
      <c r="I99" s="17"/>
      <c r="J99" s="17"/>
      <c r="K99" s="30">
        <v>500</v>
      </c>
      <c r="L99" s="38"/>
      <c r="M99" s="17" t="s">
        <v>155</v>
      </c>
      <c r="N99" s="30" t="s">
        <v>41</v>
      </c>
      <c r="O99" s="17"/>
      <c r="P99" s="7"/>
      <c r="Q99" s="7"/>
    </row>
    <row r="100" s="7" customFormat="1" ht="20" customHeight="1" spans="1:15">
      <c r="A100" s="20">
        <f t="shared" si="1"/>
        <v>97</v>
      </c>
      <c r="B100" s="20"/>
      <c r="C100" s="21"/>
      <c r="D100" s="16" t="s">
        <v>156</v>
      </c>
      <c r="E100" s="17" t="s">
        <v>157</v>
      </c>
      <c r="F100" s="18" t="s">
        <v>158</v>
      </c>
      <c r="G100" s="17" t="s">
        <v>21</v>
      </c>
      <c r="H100" s="17" t="s">
        <v>22</v>
      </c>
      <c r="I100" s="17" t="s">
        <v>159</v>
      </c>
      <c r="J100" s="17" t="s">
        <v>24</v>
      </c>
      <c r="K100" s="30">
        <v>220</v>
      </c>
      <c r="L100" s="30">
        <f>SUM(K100:K110)</f>
        <v>1326</v>
      </c>
      <c r="M100" s="17" t="s">
        <v>160</v>
      </c>
      <c r="N100" s="30" t="s">
        <v>26</v>
      </c>
      <c r="O100" s="17"/>
    </row>
    <row r="101" s="7" customFormat="1" ht="20" customHeight="1" spans="1:15">
      <c r="A101" s="20">
        <f t="shared" si="1"/>
        <v>98</v>
      </c>
      <c r="B101" s="20"/>
      <c r="C101" s="21"/>
      <c r="D101" s="16"/>
      <c r="E101" s="17"/>
      <c r="F101" s="18"/>
      <c r="G101" s="17"/>
      <c r="H101" s="17"/>
      <c r="I101" s="17"/>
      <c r="J101" s="17"/>
      <c r="K101" s="30">
        <v>460</v>
      </c>
      <c r="L101" s="30"/>
      <c r="M101" s="17" t="s">
        <v>161</v>
      </c>
      <c r="N101" s="30" t="s">
        <v>26</v>
      </c>
      <c r="O101" s="17"/>
    </row>
    <row r="102" s="7" customFormat="1" ht="20" customHeight="1" spans="1:15">
      <c r="A102" s="20">
        <f t="shared" si="1"/>
        <v>99</v>
      </c>
      <c r="B102" s="20"/>
      <c r="C102" s="21"/>
      <c r="D102" s="16"/>
      <c r="E102" s="17"/>
      <c r="F102" s="18"/>
      <c r="G102" s="17"/>
      <c r="H102" s="17"/>
      <c r="I102" s="17"/>
      <c r="J102" s="17"/>
      <c r="K102" s="30">
        <v>120</v>
      </c>
      <c r="L102" s="30"/>
      <c r="M102" s="17" t="s">
        <v>162</v>
      </c>
      <c r="N102" s="30" t="s">
        <v>26</v>
      </c>
      <c r="O102" s="17"/>
    </row>
    <row r="103" s="7" customFormat="1" ht="20" customHeight="1" spans="1:15">
      <c r="A103" s="20">
        <f t="shared" si="1"/>
        <v>100</v>
      </c>
      <c r="B103" s="20"/>
      <c r="C103" s="21"/>
      <c r="D103" s="16"/>
      <c r="E103" s="17"/>
      <c r="F103" s="18"/>
      <c r="G103" s="17"/>
      <c r="H103" s="17"/>
      <c r="I103" s="17"/>
      <c r="J103" s="17"/>
      <c r="K103" s="30">
        <v>190</v>
      </c>
      <c r="L103" s="30"/>
      <c r="M103" s="17" t="s">
        <v>163</v>
      </c>
      <c r="N103" s="30" t="s">
        <v>26</v>
      </c>
      <c r="O103" s="17"/>
    </row>
    <row r="104" s="7" customFormat="1" ht="20" customHeight="1" spans="1:15">
      <c r="A104" s="20">
        <f t="shared" si="1"/>
        <v>101</v>
      </c>
      <c r="B104" s="20"/>
      <c r="C104" s="21"/>
      <c r="D104" s="16"/>
      <c r="E104" s="17"/>
      <c r="F104" s="18"/>
      <c r="G104" s="17"/>
      <c r="H104" s="17"/>
      <c r="I104" s="17"/>
      <c r="J104" s="17"/>
      <c r="K104" s="30">
        <v>190</v>
      </c>
      <c r="L104" s="30"/>
      <c r="M104" s="17" t="s">
        <v>164</v>
      </c>
      <c r="N104" s="30" t="s">
        <v>26</v>
      </c>
      <c r="O104" s="17"/>
    </row>
    <row r="105" s="7" customFormat="1" ht="20" customHeight="1" spans="1:15">
      <c r="A105" s="20">
        <f t="shared" si="1"/>
        <v>102</v>
      </c>
      <c r="B105" s="20"/>
      <c r="C105" s="21"/>
      <c r="D105" s="16"/>
      <c r="E105" s="17"/>
      <c r="F105" s="18"/>
      <c r="G105" s="17"/>
      <c r="H105" s="17"/>
      <c r="I105" s="17"/>
      <c r="J105" s="17"/>
      <c r="K105" s="30">
        <v>110</v>
      </c>
      <c r="L105" s="30"/>
      <c r="M105" s="17" t="s">
        <v>165</v>
      </c>
      <c r="N105" s="30" t="s">
        <v>26</v>
      </c>
      <c r="O105" s="17"/>
    </row>
    <row r="106" s="7" customFormat="1" ht="20" customHeight="1" spans="1:15">
      <c r="A106" s="20">
        <f t="shared" si="1"/>
        <v>103</v>
      </c>
      <c r="B106" s="20"/>
      <c r="C106" s="21"/>
      <c r="D106" s="16"/>
      <c r="E106" s="17"/>
      <c r="F106" s="18"/>
      <c r="G106" s="17"/>
      <c r="H106" s="17"/>
      <c r="I106" s="17"/>
      <c r="J106" s="17"/>
      <c r="K106" s="30">
        <v>12</v>
      </c>
      <c r="L106" s="30"/>
      <c r="M106" s="17" t="s">
        <v>160</v>
      </c>
      <c r="N106" s="30" t="s">
        <v>36</v>
      </c>
      <c r="O106" s="17"/>
    </row>
    <row r="107" s="7" customFormat="1" ht="20" customHeight="1" spans="1:15">
      <c r="A107" s="20">
        <f t="shared" si="1"/>
        <v>104</v>
      </c>
      <c r="B107" s="20"/>
      <c r="C107" s="21"/>
      <c r="D107" s="16"/>
      <c r="E107" s="17"/>
      <c r="F107" s="18"/>
      <c r="G107" s="17"/>
      <c r="H107" s="17"/>
      <c r="I107" s="17"/>
      <c r="J107" s="17"/>
      <c r="K107" s="30">
        <v>7</v>
      </c>
      <c r="L107" s="30"/>
      <c r="M107" s="17" t="s">
        <v>164</v>
      </c>
      <c r="N107" s="30" t="s">
        <v>36</v>
      </c>
      <c r="O107" s="17"/>
    </row>
    <row r="108" s="7" customFormat="1" ht="20" customHeight="1" spans="1:15">
      <c r="A108" s="20">
        <f t="shared" si="1"/>
        <v>105</v>
      </c>
      <c r="B108" s="20"/>
      <c r="C108" s="21"/>
      <c r="D108" s="16"/>
      <c r="E108" s="17"/>
      <c r="F108" s="18"/>
      <c r="G108" s="17"/>
      <c r="H108" s="17"/>
      <c r="I108" s="17"/>
      <c r="J108" s="17"/>
      <c r="K108" s="30">
        <v>7</v>
      </c>
      <c r="L108" s="30"/>
      <c r="M108" s="17" t="s">
        <v>162</v>
      </c>
      <c r="N108" s="30" t="s">
        <v>36</v>
      </c>
      <c r="O108" s="17"/>
    </row>
    <row r="109" s="7" customFormat="1" ht="20" customHeight="1" spans="1:15">
      <c r="A109" s="20">
        <f t="shared" si="1"/>
        <v>106</v>
      </c>
      <c r="B109" s="20"/>
      <c r="C109" s="21"/>
      <c r="D109" s="16"/>
      <c r="E109" s="17"/>
      <c r="F109" s="18"/>
      <c r="G109" s="17"/>
      <c r="H109" s="17"/>
      <c r="I109" s="17"/>
      <c r="J109" s="17"/>
      <c r="K109" s="30">
        <v>8</v>
      </c>
      <c r="L109" s="30"/>
      <c r="M109" s="17" t="s">
        <v>166</v>
      </c>
      <c r="N109" s="30" t="s">
        <v>36</v>
      </c>
      <c r="O109" s="17"/>
    </row>
    <row r="110" s="7" customFormat="1" ht="20" customHeight="1" spans="1:15">
      <c r="A110" s="20">
        <f t="shared" si="1"/>
        <v>107</v>
      </c>
      <c r="B110" s="20"/>
      <c r="C110" s="21"/>
      <c r="D110" s="16"/>
      <c r="E110" s="17"/>
      <c r="F110" s="18"/>
      <c r="G110" s="17"/>
      <c r="H110" s="17"/>
      <c r="I110" s="17"/>
      <c r="J110" s="17"/>
      <c r="K110" s="30">
        <v>2</v>
      </c>
      <c r="L110" s="30"/>
      <c r="M110" s="17" t="s">
        <v>165</v>
      </c>
      <c r="N110" s="30" t="s">
        <v>36</v>
      </c>
      <c r="O110" s="17"/>
    </row>
    <row r="111" s="7" customFormat="1" ht="20" customHeight="1" spans="1:15">
      <c r="A111" s="20">
        <f t="shared" si="1"/>
        <v>108</v>
      </c>
      <c r="B111" s="20"/>
      <c r="C111" s="21"/>
      <c r="D111" s="16" t="s">
        <v>167</v>
      </c>
      <c r="E111" s="17" t="s">
        <v>168</v>
      </c>
      <c r="F111" s="18" t="s">
        <v>169</v>
      </c>
      <c r="G111" s="17" t="s">
        <v>21</v>
      </c>
      <c r="H111" s="17" t="s">
        <v>22</v>
      </c>
      <c r="I111" s="17" t="s">
        <v>159</v>
      </c>
      <c r="J111" s="17" t="s">
        <v>24</v>
      </c>
      <c r="K111" s="38">
        <v>40</v>
      </c>
      <c r="L111" s="30">
        <f>SUM(K111:K116)</f>
        <v>2740</v>
      </c>
      <c r="M111" s="17" t="s">
        <v>170</v>
      </c>
      <c r="N111" s="30" t="s">
        <v>41</v>
      </c>
      <c r="O111" s="17"/>
    </row>
    <row r="112" s="7" customFormat="1" ht="20" customHeight="1" spans="1:15">
      <c r="A112" s="20">
        <f t="shared" si="1"/>
        <v>109</v>
      </c>
      <c r="B112" s="20"/>
      <c r="C112" s="21"/>
      <c r="D112" s="16"/>
      <c r="E112" s="17"/>
      <c r="F112" s="18"/>
      <c r="G112" s="17"/>
      <c r="H112" s="17"/>
      <c r="I112" s="17"/>
      <c r="J112" s="17"/>
      <c r="K112" s="38">
        <v>40</v>
      </c>
      <c r="L112" s="30"/>
      <c r="M112" s="17" t="s">
        <v>171</v>
      </c>
      <c r="N112" s="30" t="s">
        <v>41</v>
      </c>
      <c r="O112" s="17"/>
    </row>
    <row r="113" s="7" customFormat="1" ht="20" customHeight="1" spans="1:15">
      <c r="A113" s="20">
        <f t="shared" si="1"/>
        <v>110</v>
      </c>
      <c r="B113" s="20"/>
      <c r="C113" s="21"/>
      <c r="D113" s="16"/>
      <c r="E113" s="17"/>
      <c r="F113" s="18"/>
      <c r="G113" s="17"/>
      <c r="H113" s="17"/>
      <c r="I113" s="17"/>
      <c r="J113" s="17"/>
      <c r="K113" s="38">
        <v>790</v>
      </c>
      <c r="L113" s="30"/>
      <c r="M113" s="17" t="s">
        <v>162</v>
      </c>
      <c r="N113" s="30" t="s">
        <v>41</v>
      </c>
      <c r="O113" s="17"/>
    </row>
    <row r="114" s="7" customFormat="1" ht="20" customHeight="1" spans="1:15">
      <c r="A114" s="20">
        <f t="shared" si="1"/>
        <v>111</v>
      </c>
      <c r="B114" s="20"/>
      <c r="C114" s="21"/>
      <c r="D114" s="16"/>
      <c r="E114" s="17"/>
      <c r="F114" s="18"/>
      <c r="G114" s="17"/>
      <c r="H114" s="17"/>
      <c r="I114" s="17"/>
      <c r="J114" s="17"/>
      <c r="K114" s="38">
        <v>880</v>
      </c>
      <c r="L114" s="30"/>
      <c r="M114" s="17" t="s">
        <v>164</v>
      </c>
      <c r="N114" s="30" t="s">
        <v>41</v>
      </c>
      <c r="O114" s="17"/>
    </row>
    <row r="115" s="7" customFormat="1" ht="20" customHeight="1" spans="1:15">
      <c r="A115" s="20">
        <f t="shared" si="1"/>
        <v>112</v>
      </c>
      <c r="B115" s="20"/>
      <c r="C115" s="21"/>
      <c r="D115" s="16"/>
      <c r="E115" s="17"/>
      <c r="F115" s="18"/>
      <c r="G115" s="17"/>
      <c r="H115" s="17"/>
      <c r="I115" s="17"/>
      <c r="J115" s="17"/>
      <c r="K115" s="38">
        <v>790</v>
      </c>
      <c r="L115" s="30"/>
      <c r="M115" s="17" t="s">
        <v>166</v>
      </c>
      <c r="N115" s="30" t="s">
        <v>41</v>
      </c>
      <c r="O115" s="17"/>
    </row>
    <row r="116" s="7" customFormat="1" ht="20" customHeight="1" spans="1:15">
      <c r="A116" s="20">
        <f t="shared" si="1"/>
        <v>113</v>
      </c>
      <c r="B116" s="20"/>
      <c r="C116" s="21"/>
      <c r="D116" s="16"/>
      <c r="E116" s="17"/>
      <c r="F116" s="18"/>
      <c r="G116" s="17"/>
      <c r="H116" s="17"/>
      <c r="I116" s="17"/>
      <c r="J116" s="17"/>
      <c r="K116" s="38">
        <v>200</v>
      </c>
      <c r="L116" s="30"/>
      <c r="M116" s="17" t="s">
        <v>164</v>
      </c>
      <c r="N116" s="30" t="s">
        <v>41</v>
      </c>
      <c r="O116" s="17"/>
    </row>
    <row r="117" s="7" customFormat="1" ht="20" customHeight="1" spans="1:15">
      <c r="A117" s="20">
        <f t="shared" si="1"/>
        <v>114</v>
      </c>
      <c r="B117" s="20"/>
      <c r="C117" s="21"/>
      <c r="D117" s="22" t="s">
        <v>172</v>
      </c>
      <c r="E117" s="15" t="s">
        <v>173</v>
      </c>
      <c r="F117" s="15" t="s">
        <v>174</v>
      </c>
      <c r="G117" s="15" t="s">
        <v>21</v>
      </c>
      <c r="H117" s="14" t="s">
        <v>22</v>
      </c>
      <c r="I117" s="15" t="s">
        <v>175</v>
      </c>
      <c r="J117" s="14" t="s">
        <v>24</v>
      </c>
      <c r="K117" s="30">
        <v>700</v>
      </c>
      <c r="L117" s="33">
        <f>SUM(K117:K123)</f>
        <v>1929</v>
      </c>
      <c r="M117" s="17" t="s">
        <v>176</v>
      </c>
      <c r="N117" s="30" t="s">
        <v>26</v>
      </c>
      <c r="O117" s="17"/>
    </row>
    <row r="118" s="7" customFormat="1" ht="20" customHeight="1" spans="1:15">
      <c r="A118" s="20">
        <f t="shared" si="1"/>
        <v>115</v>
      </c>
      <c r="B118" s="20"/>
      <c r="C118" s="21"/>
      <c r="D118" s="24"/>
      <c r="E118" s="21"/>
      <c r="F118" s="21"/>
      <c r="G118" s="21"/>
      <c r="H118" s="20"/>
      <c r="I118" s="21"/>
      <c r="J118" s="20"/>
      <c r="K118" s="30">
        <v>29</v>
      </c>
      <c r="L118" s="34"/>
      <c r="M118" s="17" t="s">
        <v>177</v>
      </c>
      <c r="N118" s="30" t="s">
        <v>36</v>
      </c>
      <c r="O118" s="17"/>
    </row>
    <row r="119" s="7" customFormat="1" ht="20" customHeight="1" spans="1:15">
      <c r="A119" s="20">
        <f t="shared" si="1"/>
        <v>116</v>
      </c>
      <c r="B119" s="20"/>
      <c r="C119" s="21"/>
      <c r="D119" s="24"/>
      <c r="E119" s="21"/>
      <c r="F119" s="21"/>
      <c r="G119" s="21"/>
      <c r="H119" s="20"/>
      <c r="I119" s="21"/>
      <c r="J119" s="20"/>
      <c r="K119" s="30">
        <v>200</v>
      </c>
      <c r="L119" s="34"/>
      <c r="M119" s="17" t="s">
        <v>178</v>
      </c>
      <c r="N119" s="30" t="s">
        <v>41</v>
      </c>
      <c r="O119" s="17"/>
    </row>
    <row r="120" s="7" customFormat="1" ht="20" customHeight="1" spans="1:15">
      <c r="A120" s="20">
        <f t="shared" si="1"/>
        <v>117</v>
      </c>
      <c r="B120" s="20"/>
      <c r="C120" s="21"/>
      <c r="D120" s="24"/>
      <c r="E120" s="21"/>
      <c r="F120" s="21"/>
      <c r="G120" s="21"/>
      <c r="H120" s="20"/>
      <c r="I120" s="21"/>
      <c r="J120" s="20"/>
      <c r="K120" s="30">
        <v>220</v>
      </c>
      <c r="L120" s="34"/>
      <c r="M120" s="17" t="s">
        <v>179</v>
      </c>
      <c r="N120" s="30" t="s">
        <v>41</v>
      </c>
      <c r="O120" s="17"/>
    </row>
    <row r="121" s="7" customFormat="1" ht="20" customHeight="1" spans="1:15">
      <c r="A121" s="20">
        <f t="shared" si="1"/>
        <v>118</v>
      </c>
      <c r="B121" s="20"/>
      <c r="C121" s="21"/>
      <c r="D121" s="24"/>
      <c r="E121" s="21"/>
      <c r="F121" s="21"/>
      <c r="G121" s="21"/>
      <c r="H121" s="20"/>
      <c r="I121" s="21"/>
      <c r="J121" s="20"/>
      <c r="K121" s="30">
        <v>230</v>
      </c>
      <c r="L121" s="34"/>
      <c r="M121" s="17" t="s">
        <v>180</v>
      </c>
      <c r="N121" s="30" t="s">
        <v>41</v>
      </c>
      <c r="O121" s="17"/>
    </row>
    <row r="122" s="7" customFormat="1" ht="20" customHeight="1" spans="1:15">
      <c r="A122" s="20">
        <f t="shared" si="1"/>
        <v>119</v>
      </c>
      <c r="B122" s="20"/>
      <c r="C122" s="21"/>
      <c r="D122" s="24"/>
      <c r="E122" s="21"/>
      <c r="F122" s="21"/>
      <c r="G122" s="21"/>
      <c r="H122" s="20"/>
      <c r="I122" s="21"/>
      <c r="J122" s="20"/>
      <c r="K122" s="30">
        <v>50</v>
      </c>
      <c r="L122" s="34"/>
      <c r="M122" s="17" t="s">
        <v>181</v>
      </c>
      <c r="N122" s="30" t="s">
        <v>41</v>
      </c>
      <c r="O122" s="17"/>
    </row>
    <row r="123" s="7" customFormat="1" ht="20" customHeight="1" spans="1:15">
      <c r="A123" s="20">
        <f t="shared" si="1"/>
        <v>120</v>
      </c>
      <c r="B123" s="20"/>
      <c r="C123" s="21"/>
      <c r="D123" s="26"/>
      <c r="E123" s="27"/>
      <c r="F123" s="27"/>
      <c r="G123" s="27"/>
      <c r="H123" s="29"/>
      <c r="I123" s="27"/>
      <c r="J123" s="29"/>
      <c r="K123" s="30">
        <v>500</v>
      </c>
      <c r="L123" s="35"/>
      <c r="M123" s="17" t="s">
        <v>182</v>
      </c>
      <c r="N123" s="30" t="s">
        <v>41</v>
      </c>
      <c r="O123" s="17"/>
    </row>
    <row r="124" s="2" customFormat="1" ht="20" customHeight="1" spans="1:16">
      <c r="A124" s="20">
        <f t="shared" si="1"/>
        <v>121</v>
      </c>
      <c r="B124" s="20"/>
      <c r="C124" s="21"/>
      <c r="D124" s="22" t="s">
        <v>183</v>
      </c>
      <c r="E124" s="15" t="s">
        <v>184</v>
      </c>
      <c r="F124" s="15" t="s">
        <v>185</v>
      </c>
      <c r="G124" s="15" t="s">
        <v>21</v>
      </c>
      <c r="H124" s="14" t="s">
        <v>22</v>
      </c>
      <c r="I124" s="15" t="s">
        <v>186</v>
      </c>
      <c r="J124" s="14" t="s">
        <v>24</v>
      </c>
      <c r="K124" s="30">
        <v>1400</v>
      </c>
      <c r="L124" s="33">
        <f>SUM(K124:K129)</f>
        <v>4113</v>
      </c>
      <c r="M124" s="17" t="s">
        <v>187</v>
      </c>
      <c r="N124" s="30" t="s">
        <v>26</v>
      </c>
      <c r="O124" s="17"/>
      <c r="P124" s="7"/>
    </row>
    <row r="125" s="2" customFormat="1" ht="20" customHeight="1" spans="1:16">
      <c r="A125" s="20">
        <f t="shared" si="1"/>
        <v>122</v>
      </c>
      <c r="B125" s="20"/>
      <c r="C125" s="21"/>
      <c r="D125" s="24"/>
      <c r="E125" s="21"/>
      <c r="F125" s="21"/>
      <c r="G125" s="21"/>
      <c r="H125" s="20"/>
      <c r="I125" s="21"/>
      <c r="J125" s="20"/>
      <c r="K125" s="30">
        <v>13</v>
      </c>
      <c r="L125" s="34"/>
      <c r="M125" s="17" t="s">
        <v>187</v>
      </c>
      <c r="N125" s="30" t="s">
        <v>36</v>
      </c>
      <c r="O125" s="17"/>
      <c r="P125" s="7"/>
    </row>
    <row r="126" s="2" customFormat="1" ht="20" customHeight="1" spans="1:16">
      <c r="A126" s="20">
        <f t="shared" si="1"/>
        <v>123</v>
      </c>
      <c r="B126" s="20"/>
      <c r="C126" s="21"/>
      <c r="D126" s="24"/>
      <c r="E126" s="21"/>
      <c r="F126" s="21"/>
      <c r="G126" s="21"/>
      <c r="H126" s="20"/>
      <c r="I126" s="21"/>
      <c r="J126" s="20"/>
      <c r="K126" s="30">
        <v>660</v>
      </c>
      <c r="L126" s="34"/>
      <c r="M126" s="17" t="s">
        <v>187</v>
      </c>
      <c r="N126" s="30" t="s">
        <v>41</v>
      </c>
      <c r="O126" s="17"/>
      <c r="P126" s="7"/>
    </row>
    <row r="127" s="2" customFormat="1" ht="20" customHeight="1" spans="1:16">
      <c r="A127" s="20">
        <f t="shared" si="1"/>
        <v>124</v>
      </c>
      <c r="B127" s="20"/>
      <c r="C127" s="21"/>
      <c r="D127" s="24"/>
      <c r="E127" s="21"/>
      <c r="F127" s="21"/>
      <c r="G127" s="21"/>
      <c r="H127" s="20"/>
      <c r="I127" s="21"/>
      <c r="J127" s="20"/>
      <c r="K127" s="30">
        <v>680</v>
      </c>
      <c r="L127" s="34"/>
      <c r="M127" s="17" t="s">
        <v>188</v>
      </c>
      <c r="N127" s="30" t="s">
        <v>41</v>
      </c>
      <c r="O127" s="17"/>
      <c r="P127" s="7"/>
    </row>
    <row r="128" s="2" customFormat="1" ht="20" customHeight="1" spans="1:16">
      <c r="A128" s="20">
        <f t="shared" si="1"/>
        <v>125</v>
      </c>
      <c r="B128" s="20"/>
      <c r="C128" s="21"/>
      <c r="D128" s="24"/>
      <c r="E128" s="21"/>
      <c r="F128" s="21"/>
      <c r="G128" s="21"/>
      <c r="H128" s="20"/>
      <c r="I128" s="21"/>
      <c r="J128" s="20"/>
      <c r="K128" s="30">
        <v>700</v>
      </c>
      <c r="L128" s="34"/>
      <c r="M128" s="17" t="s">
        <v>189</v>
      </c>
      <c r="N128" s="30" t="s">
        <v>41</v>
      </c>
      <c r="O128" s="17"/>
      <c r="P128" s="7"/>
    </row>
    <row r="129" s="2" customFormat="1" ht="20" customHeight="1" spans="1:16">
      <c r="A129" s="20">
        <f t="shared" si="1"/>
        <v>126</v>
      </c>
      <c r="B129" s="20"/>
      <c r="C129" s="21"/>
      <c r="D129" s="26"/>
      <c r="E129" s="27"/>
      <c r="F129" s="27"/>
      <c r="G129" s="27"/>
      <c r="H129" s="29"/>
      <c r="I129" s="27"/>
      <c r="J129" s="29"/>
      <c r="K129" s="30">
        <v>660</v>
      </c>
      <c r="L129" s="34"/>
      <c r="M129" s="17" t="s">
        <v>190</v>
      </c>
      <c r="N129" s="30" t="s">
        <v>41</v>
      </c>
      <c r="O129" s="17"/>
      <c r="P129" s="7"/>
    </row>
    <row r="130" s="2" customFormat="1" ht="20" customHeight="1" spans="1:16">
      <c r="A130" s="20">
        <f t="shared" si="1"/>
        <v>127</v>
      </c>
      <c r="B130" s="20"/>
      <c r="C130" s="21"/>
      <c r="D130" s="16" t="s">
        <v>191</v>
      </c>
      <c r="E130" s="17" t="s">
        <v>192</v>
      </c>
      <c r="F130" s="18" t="s">
        <v>193</v>
      </c>
      <c r="G130" s="17" t="s">
        <v>21</v>
      </c>
      <c r="H130" s="19" t="s">
        <v>22</v>
      </c>
      <c r="I130" s="17" t="s">
        <v>194</v>
      </c>
      <c r="J130" s="19" t="s">
        <v>24</v>
      </c>
      <c r="K130" s="30">
        <v>740</v>
      </c>
      <c r="L130" s="30">
        <f>SUM(K130:K137)</f>
        <v>2105</v>
      </c>
      <c r="M130" s="17" t="s">
        <v>195</v>
      </c>
      <c r="N130" s="30" t="s">
        <v>26</v>
      </c>
      <c r="O130" s="17"/>
      <c r="P130" s="7"/>
    </row>
    <row r="131" s="2" customFormat="1" ht="20" customHeight="1" spans="1:16">
      <c r="A131" s="20">
        <f t="shared" si="1"/>
        <v>128</v>
      </c>
      <c r="B131" s="20"/>
      <c r="C131" s="21"/>
      <c r="D131" s="16"/>
      <c r="E131" s="17"/>
      <c r="F131" s="18"/>
      <c r="G131" s="17"/>
      <c r="H131" s="19"/>
      <c r="I131" s="17"/>
      <c r="J131" s="19"/>
      <c r="K131" s="30">
        <v>180</v>
      </c>
      <c r="L131" s="30"/>
      <c r="M131" s="17" t="s">
        <v>196</v>
      </c>
      <c r="N131" s="30" t="s">
        <v>26</v>
      </c>
      <c r="O131" s="17"/>
      <c r="P131" s="7"/>
    </row>
    <row r="132" s="2" customFormat="1" ht="20" customHeight="1" spans="1:16">
      <c r="A132" s="20">
        <f t="shared" si="1"/>
        <v>129</v>
      </c>
      <c r="B132" s="20"/>
      <c r="C132" s="21"/>
      <c r="D132" s="16"/>
      <c r="E132" s="17"/>
      <c r="F132" s="18"/>
      <c r="G132" s="17"/>
      <c r="H132" s="19"/>
      <c r="I132" s="17"/>
      <c r="J132" s="19"/>
      <c r="K132" s="30">
        <v>25</v>
      </c>
      <c r="L132" s="30"/>
      <c r="M132" s="17" t="s">
        <v>195</v>
      </c>
      <c r="N132" s="30" t="s">
        <v>36</v>
      </c>
      <c r="O132" s="17"/>
      <c r="P132" s="7"/>
    </row>
    <row r="133" s="2" customFormat="1" ht="20" customHeight="1" spans="1:16">
      <c r="A133" s="20">
        <f t="shared" ref="A133:A196" si="2">A132+1</f>
        <v>130</v>
      </c>
      <c r="B133" s="20"/>
      <c r="C133" s="21"/>
      <c r="D133" s="16"/>
      <c r="E133" s="17"/>
      <c r="F133" s="18"/>
      <c r="G133" s="17"/>
      <c r="H133" s="19"/>
      <c r="I133" s="17"/>
      <c r="J133" s="19"/>
      <c r="K133" s="30">
        <v>10</v>
      </c>
      <c r="L133" s="30"/>
      <c r="M133" s="17" t="s">
        <v>197</v>
      </c>
      <c r="N133" s="30" t="s">
        <v>36</v>
      </c>
      <c r="O133" s="17"/>
      <c r="P133" s="7"/>
    </row>
    <row r="134" s="2" customFormat="1" ht="20" customHeight="1" spans="1:16">
      <c r="A134" s="20">
        <f t="shared" si="2"/>
        <v>131</v>
      </c>
      <c r="B134" s="20"/>
      <c r="C134" s="21"/>
      <c r="D134" s="16"/>
      <c r="E134" s="17"/>
      <c r="F134" s="18"/>
      <c r="G134" s="17"/>
      <c r="H134" s="19"/>
      <c r="I134" s="17"/>
      <c r="J134" s="19"/>
      <c r="K134" s="30">
        <v>250</v>
      </c>
      <c r="L134" s="30"/>
      <c r="M134" s="17" t="s">
        <v>198</v>
      </c>
      <c r="N134" s="30" t="s">
        <v>41</v>
      </c>
      <c r="O134" s="17"/>
      <c r="P134" s="7"/>
    </row>
    <row r="135" s="2" customFormat="1" ht="20" customHeight="1" spans="1:16">
      <c r="A135" s="20">
        <f t="shared" si="2"/>
        <v>132</v>
      </c>
      <c r="B135" s="20"/>
      <c r="C135" s="21"/>
      <c r="D135" s="16"/>
      <c r="E135" s="17"/>
      <c r="F135" s="18"/>
      <c r="G135" s="17"/>
      <c r="H135" s="19"/>
      <c r="I135" s="17"/>
      <c r="J135" s="19"/>
      <c r="K135" s="30">
        <v>300</v>
      </c>
      <c r="L135" s="30"/>
      <c r="M135" s="17" t="s">
        <v>199</v>
      </c>
      <c r="N135" s="30" t="s">
        <v>41</v>
      </c>
      <c r="O135" s="17"/>
      <c r="P135" s="7"/>
    </row>
    <row r="136" s="2" customFormat="1" ht="20" customHeight="1" spans="1:16">
      <c r="A136" s="20">
        <f t="shared" si="2"/>
        <v>133</v>
      </c>
      <c r="B136" s="20"/>
      <c r="C136" s="21"/>
      <c r="D136" s="16"/>
      <c r="E136" s="17"/>
      <c r="F136" s="18"/>
      <c r="G136" s="17"/>
      <c r="H136" s="19"/>
      <c r="I136" s="17"/>
      <c r="J136" s="19"/>
      <c r="K136" s="30">
        <v>200</v>
      </c>
      <c r="L136" s="30"/>
      <c r="M136" s="17" t="s">
        <v>200</v>
      </c>
      <c r="N136" s="30" t="s">
        <v>41</v>
      </c>
      <c r="O136" s="17"/>
      <c r="P136" s="7"/>
    </row>
    <row r="137" s="2" customFormat="1" ht="20" customHeight="1" spans="1:16">
      <c r="A137" s="20">
        <f t="shared" si="2"/>
        <v>134</v>
      </c>
      <c r="B137" s="20"/>
      <c r="C137" s="21"/>
      <c r="D137" s="16"/>
      <c r="E137" s="17"/>
      <c r="F137" s="18"/>
      <c r="G137" s="17"/>
      <c r="H137" s="19"/>
      <c r="I137" s="17"/>
      <c r="J137" s="19"/>
      <c r="K137" s="30">
        <v>400</v>
      </c>
      <c r="L137" s="30"/>
      <c r="M137" s="17" t="s">
        <v>201</v>
      </c>
      <c r="N137" s="30" t="s">
        <v>41</v>
      </c>
      <c r="O137" s="17"/>
      <c r="P137" s="7"/>
    </row>
    <row r="138" s="2" customFormat="1" ht="20" customHeight="1" spans="1:16">
      <c r="A138" s="20">
        <f t="shared" si="2"/>
        <v>135</v>
      </c>
      <c r="B138" s="20"/>
      <c r="C138" s="21"/>
      <c r="D138" s="16" t="s">
        <v>202</v>
      </c>
      <c r="E138" s="17" t="s">
        <v>203</v>
      </c>
      <c r="F138" s="18" t="s">
        <v>204</v>
      </c>
      <c r="G138" s="17" t="s">
        <v>21</v>
      </c>
      <c r="H138" s="19" t="s">
        <v>22</v>
      </c>
      <c r="I138" s="17" t="s">
        <v>205</v>
      </c>
      <c r="J138" s="19" t="s">
        <v>24</v>
      </c>
      <c r="K138" s="30">
        <v>1000</v>
      </c>
      <c r="L138" s="30">
        <f>SUM(K138:K144)</f>
        <v>3520</v>
      </c>
      <c r="M138" s="17" t="s">
        <v>206</v>
      </c>
      <c r="N138" s="30" t="s">
        <v>26</v>
      </c>
      <c r="O138" s="17"/>
      <c r="P138" s="7"/>
    </row>
    <row r="139" s="2" customFormat="1" ht="20" customHeight="1" spans="1:16">
      <c r="A139" s="20">
        <f t="shared" si="2"/>
        <v>136</v>
      </c>
      <c r="B139" s="20"/>
      <c r="C139" s="21"/>
      <c r="D139" s="16"/>
      <c r="E139" s="17"/>
      <c r="F139" s="18"/>
      <c r="G139" s="17"/>
      <c r="H139" s="19"/>
      <c r="I139" s="17"/>
      <c r="J139" s="19"/>
      <c r="K139" s="30">
        <v>20</v>
      </c>
      <c r="L139" s="30"/>
      <c r="M139" s="17" t="s">
        <v>206</v>
      </c>
      <c r="N139" s="30" t="s">
        <v>36</v>
      </c>
      <c r="O139" s="17"/>
      <c r="P139" s="7"/>
    </row>
    <row r="140" s="2" customFormat="1" ht="20" customHeight="1" spans="1:16">
      <c r="A140" s="20">
        <f t="shared" si="2"/>
        <v>137</v>
      </c>
      <c r="B140" s="20"/>
      <c r="C140" s="21"/>
      <c r="D140" s="16"/>
      <c r="E140" s="17"/>
      <c r="F140" s="18"/>
      <c r="G140" s="17"/>
      <c r="H140" s="19"/>
      <c r="I140" s="17"/>
      <c r="J140" s="19"/>
      <c r="K140" s="39">
        <v>1050</v>
      </c>
      <c r="L140" s="30"/>
      <c r="M140" s="17" t="s">
        <v>207</v>
      </c>
      <c r="N140" s="30" t="s">
        <v>41</v>
      </c>
      <c r="O140" s="17"/>
      <c r="P140" s="7"/>
    </row>
    <row r="141" s="2" customFormat="1" ht="20" customHeight="1" spans="1:16">
      <c r="A141" s="20">
        <f t="shared" si="2"/>
        <v>138</v>
      </c>
      <c r="B141" s="20"/>
      <c r="C141" s="21"/>
      <c r="D141" s="16"/>
      <c r="E141" s="17"/>
      <c r="F141" s="18"/>
      <c r="G141" s="17"/>
      <c r="H141" s="19"/>
      <c r="I141" s="17"/>
      <c r="J141" s="19"/>
      <c r="K141" s="39">
        <v>810</v>
      </c>
      <c r="L141" s="30"/>
      <c r="M141" s="17" t="s">
        <v>208</v>
      </c>
      <c r="N141" s="30" t="s">
        <v>41</v>
      </c>
      <c r="O141" s="17"/>
      <c r="P141" s="7"/>
    </row>
    <row r="142" s="2" customFormat="1" ht="20" customHeight="1" spans="1:16">
      <c r="A142" s="20">
        <f t="shared" si="2"/>
        <v>139</v>
      </c>
      <c r="B142" s="20"/>
      <c r="C142" s="21"/>
      <c r="D142" s="16"/>
      <c r="E142" s="17"/>
      <c r="F142" s="18"/>
      <c r="G142" s="17"/>
      <c r="H142" s="19"/>
      <c r="I142" s="17"/>
      <c r="J142" s="19"/>
      <c r="K142" s="39">
        <v>160</v>
      </c>
      <c r="L142" s="30"/>
      <c r="M142" s="17" t="s">
        <v>209</v>
      </c>
      <c r="N142" s="30" t="s">
        <v>41</v>
      </c>
      <c r="O142" s="17"/>
      <c r="P142" s="7"/>
    </row>
    <row r="143" s="2" customFormat="1" ht="20" customHeight="1" spans="1:16">
      <c r="A143" s="20">
        <f t="shared" si="2"/>
        <v>140</v>
      </c>
      <c r="B143" s="20"/>
      <c r="C143" s="21"/>
      <c r="D143" s="16"/>
      <c r="E143" s="17"/>
      <c r="F143" s="18"/>
      <c r="G143" s="17"/>
      <c r="H143" s="19"/>
      <c r="I143" s="17"/>
      <c r="J143" s="19"/>
      <c r="K143" s="39">
        <v>300</v>
      </c>
      <c r="L143" s="30"/>
      <c r="M143" s="17" t="s">
        <v>210</v>
      </c>
      <c r="N143" s="30" t="s">
        <v>41</v>
      </c>
      <c r="O143" s="17"/>
      <c r="P143" s="7"/>
    </row>
    <row r="144" s="2" customFormat="1" ht="20" customHeight="1" spans="1:16">
      <c r="A144" s="20">
        <f t="shared" si="2"/>
        <v>141</v>
      </c>
      <c r="B144" s="20"/>
      <c r="C144" s="21"/>
      <c r="D144" s="16"/>
      <c r="E144" s="17"/>
      <c r="F144" s="18"/>
      <c r="G144" s="17"/>
      <c r="H144" s="19"/>
      <c r="I144" s="17"/>
      <c r="J144" s="19"/>
      <c r="K144" s="39">
        <v>180</v>
      </c>
      <c r="L144" s="30"/>
      <c r="M144" s="17" t="s">
        <v>211</v>
      </c>
      <c r="N144" s="30" t="s">
        <v>41</v>
      </c>
      <c r="O144" s="17"/>
      <c r="P144" s="7"/>
    </row>
    <row r="145" s="7" customFormat="1" ht="20" customHeight="1" spans="1:15">
      <c r="A145" s="20">
        <f t="shared" si="2"/>
        <v>142</v>
      </c>
      <c r="B145" s="20"/>
      <c r="C145" s="21"/>
      <c r="D145" s="16" t="s">
        <v>212</v>
      </c>
      <c r="E145" s="17" t="s">
        <v>213</v>
      </c>
      <c r="F145" s="18" t="s">
        <v>214</v>
      </c>
      <c r="G145" s="17" t="s">
        <v>21</v>
      </c>
      <c r="H145" s="17" t="s">
        <v>22</v>
      </c>
      <c r="I145" s="17" t="s">
        <v>215</v>
      </c>
      <c r="J145" s="17" t="s">
        <v>24</v>
      </c>
      <c r="K145" s="30">
        <v>450</v>
      </c>
      <c r="L145" s="30">
        <f>SUM(K145:K160)</f>
        <v>1850</v>
      </c>
      <c r="M145" s="17" t="s">
        <v>216</v>
      </c>
      <c r="N145" s="30" t="s">
        <v>26</v>
      </c>
      <c r="O145" s="17"/>
    </row>
    <row r="146" s="7" customFormat="1" ht="20" customHeight="1" spans="1:15">
      <c r="A146" s="20">
        <f t="shared" si="2"/>
        <v>143</v>
      </c>
      <c r="B146" s="20"/>
      <c r="C146" s="21"/>
      <c r="D146" s="16"/>
      <c r="E146" s="17"/>
      <c r="F146" s="18"/>
      <c r="G146" s="17"/>
      <c r="H146" s="17"/>
      <c r="I146" s="17"/>
      <c r="J146" s="17"/>
      <c r="K146" s="30">
        <v>100</v>
      </c>
      <c r="L146" s="30"/>
      <c r="M146" s="17" t="s">
        <v>217</v>
      </c>
      <c r="N146" s="30" t="s">
        <v>26</v>
      </c>
      <c r="O146" s="17"/>
    </row>
    <row r="147" s="7" customFormat="1" ht="20" customHeight="1" spans="1:15">
      <c r="A147" s="20">
        <f t="shared" si="2"/>
        <v>144</v>
      </c>
      <c r="B147" s="20"/>
      <c r="C147" s="21"/>
      <c r="D147" s="16"/>
      <c r="E147" s="17"/>
      <c r="F147" s="18"/>
      <c r="G147" s="17"/>
      <c r="H147" s="17"/>
      <c r="I147" s="17"/>
      <c r="J147" s="17"/>
      <c r="K147" s="30">
        <v>100</v>
      </c>
      <c r="L147" s="30"/>
      <c r="M147" s="17" t="s">
        <v>218</v>
      </c>
      <c r="N147" s="30" t="s">
        <v>26</v>
      </c>
      <c r="O147" s="17"/>
    </row>
    <row r="148" s="7" customFormat="1" ht="20" customHeight="1" spans="1:15">
      <c r="A148" s="20">
        <f t="shared" si="2"/>
        <v>145</v>
      </c>
      <c r="B148" s="20"/>
      <c r="C148" s="21"/>
      <c r="D148" s="16"/>
      <c r="E148" s="17"/>
      <c r="F148" s="18"/>
      <c r="G148" s="17"/>
      <c r="H148" s="17"/>
      <c r="I148" s="17"/>
      <c r="J148" s="17"/>
      <c r="K148" s="30">
        <v>100</v>
      </c>
      <c r="L148" s="30"/>
      <c r="M148" s="17" t="s">
        <v>219</v>
      </c>
      <c r="N148" s="30" t="s">
        <v>26</v>
      </c>
      <c r="O148" s="17"/>
    </row>
    <row r="149" s="7" customFormat="1" ht="20" customHeight="1" spans="1:15">
      <c r="A149" s="20">
        <f t="shared" si="2"/>
        <v>146</v>
      </c>
      <c r="B149" s="20"/>
      <c r="C149" s="21"/>
      <c r="D149" s="16"/>
      <c r="E149" s="17"/>
      <c r="F149" s="18"/>
      <c r="G149" s="17"/>
      <c r="H149" s="17"/>
      <c r="I149" s="17"/>
      <c r="J149" s="17"/>
      <c r="K149" s="30">
        <v>100</v>
      </c>
      <c r="L149" s="30"/>
      <c r="M149" s="17" t="s">
        <v>220</v>
      </c>
      <c r="N149" s="30" t="s">
        <v>26</v>
      </c>
      <c r="O149" s="17"/>
    </row>
    <row r="150" s="7" customFormat="1" ht="20" customHeight="1" spans="1:15">
      <c r="A150" s="20">
        <f t="shared" si="2"/>
        <v>147</v>
      </c>
      <c r="B150" s="20"/>
      <c r="C150" s="21"/>
      <c r="D150" s="16"/>
      <c r="E150" s="17"/>
      <c r="F150" s="18"/>
      <c r="G150" s="17"/>
      <c r="H150" s="17"/>
      <c r="I150" s="17"/>
      <c r="J150" s="17"/>
      <c r="K150" s="30">
        <v>100</v>
      </c>
      <c r="L150" s="30"/>
      <c r="M150" s="17" t="s">
        <v>221</v>
      </c>
      <c r="N150" s="30" t="s">
        <v>26</v>
      </c>
      <c r="O150" s="17"/>
    </row>
    <row r="151" s="7" customFormat="1" ht="20" customHeight="1" spans="1:15">
      <c r="A151" s="20">
        <f t="shared" si="2"/>
        <v>148</v>
      </c>
      <c r="B151" s="20"/>
      <c r="C151" s="21"/>
      <c r="D151" s="16"/>
      <c r="E151" s="17"/>
      <c r="F151" s="18"/>
      <c r="G151" s="17"/>
      <c r="H151" s="17"/>
      <c r="I151" s="17"/>
      <c r="J151" s="17"/>
      <c r="K151" s="30">
        <v>450</v>
      </c>
      <c r="L151" s="30"/>
      <c r="M151" s="17" t="s">
        <v>222</v>
      </c>
      <c r="N151" s="30" t="s">
        <v>26</v>
      </c>
      <c r="O151" s="17"/>
    </row>
    <row r="152" s="7" customFormat="1" ht="20" customHeight="1" spans="1:15">
      <c r="A152" s="20">
        <f t="shared" si="2"/>
        <v>149</v>
      </c>
      <c r="B152" s="20"/>
      <c r="C152" s="21"/>
      <c r="D152" s="16"/>
      <c r="E152" s="17"/>
      <c r="F152" s="18"/>
      <c r="G152" s="17"/>
      <c r="H152" s="17"/>
      <c r="I152" s="17"/>
      <c r="J152" s="17"/>
      <c r="K152" s="30">
        <v>3</v>
      </c>
      <c r="L152" s="30"/>
      <c r="M152" s="17" t="s">
        <v>223</v>
      </c>
      <c r="N152" s="30" t="s">
        <v>36</v>
      </c>
      <c r="O152" s="17"/>
    </row>
    <row r="153" s="7" customFormat="1" ht="20" customHeight="1" spans="1:15">
      <c r="A153" s="20">
        <f t="shared" si="2"/>
        <v>150</v>
      </c>
      <c r="B153" s="20"/>
      <c r="C153" s="21"/>
      <c r="D153" s="16"/>
      <c r="E153" s="17"/>
      <c r="F153" s="18"/>
      <c r="G153" s="17"/>
      <c r="H153" s="17"/>
      <c r="I153" s="17"/>
      <c r="J153" s="17"/>
      <c r="K153" s="30">
        <v>3</v>
      </c>
      <c r="L153" s="30"/>
      <c r="M153" s="17" t="s">
        <v>218</v>
      </c>
      <c r="N153" s="30" t="s">
        <v>36</v>
      </c>
      <c r="O153" s="17"/>
    </row>
    <row r="154" s="7" customFormat="1" ht="20" customHeight="1" spans="1:15">
      <c r="A154" s="20">
        <f t="shared" si="2"/>
        <v>151</v>
      </c>
      <c r="B154" s="20"/>
      <c r="C154" s="21"/>
      <c r="D154" s="16"/>
      <c r="E154" s="17"/>
      <c r="F154" s="18"/>
      <c r="G154" s="17"/>
      <c r="H154" s="17"/>
      <c r="I154" s="17"/>
      <c r="J154" s="17"/>
      <c r="K154" s="30">
        <v>3</v>
      </c>
      <c r="L154" s="30"/>
      <c r="M154" s="17" t="s">
        <v>219</v>
      </c>
      <c r="N154" s="30" t="s">
        <v>36</v>
      </c>
      <c r="O154" s="17"/>
    </row>
    <row r="155" s="7" customFormat="1" ht="20" customHeight="1" spans="1:15">
      <c r="A155" s="20">
        <f t="shared" si="2"/>
        <v>152</v>
      </c>
      <c r="B155" s="20"/>
      <c r="C155" s="21"/>
      <c r="D155" s="16"/>
      <c r="E155" s="17"/>
      <c r="F155" s="18"/>
      <c r="G155" s="17"/>
      <c r="H155" s="17"/>
      <c r="I155" s="17"/>
      <c r="J155" s="17"/>
      <c r="K155" s="30">
        <v>2</v>
      </c>
      <c r="L155" s="30"/>
      <c r="M155" s="17" t="s">
        <v>221</v>
      </c>
      <c r="N155" s="30" t="s">
        <v>36</v>
      </c>
      <c r="O155" s="17"/>
    </row>
    <row r="156" s="7" customFormat="1" ht="20" customHeight="1" spans="1:15">
      <c r="A156" s="20">
        <f t="shared" si="2"/>
        <v>153</v>
      </c>
      <c r="B156" s="20"/>
      <c r="C156" s="21"/>
      <c r="D156" s="16"/>
      <c r="E156" s="17"/>
      <c r="F156" s="18"/>
      <c r="G156" s="17"/>
      <c r="H156" s="17"/>
      <c r="I156" s="17"/>
      <c r="J156" s="17"/>
      <c r="K156" s="30">
        <v>2</v>
      </c>
      <c r="L156" s="30"/>
      <c r="M156" s="17" t="s">
        <v>222</v>
      </c>
      <c r="N156" s="30" t="s">
        <v>36</v>
      </c>
      <c r="O156" s="17"/>
    </row>
    <row r="157" s="7" customFormat="1" ht="20" customHeight="1" spans="1:15">
      <c r="A157" s="20">
        <f t="shared" si="2"/>
        <v>154</v>
      </c>
      <c r="B157" s="20"/>
      <c r="C157" s="21"/>
      <c r="D157" s="16"/>
      <c r="E157" s="17"/>
      <c r="F157" s="18"/>
      <c r="G157" s="17"/>
      <c r="H157" s="17"/>
      <c r="I157" s="17"/>
      <c r="J157" s="17"/>
      <c r="K157" s="30">
        <v>4</v>
      </c>
      <c r="L157" s="30"/>
      <c r="M157" s="17" t="s">
        <v>220</v>
      </c>
      <c r="N157" s="30" t="s">
        <v>36</v>
      </c>
      <c r="O157" s="17"/>
    </row>
    <row r="158" s="7" customFormat="1" ht="20" customHeight="1" spans="1:15">
      <c r="A158" s="20">
        <f t="shared" si="2"/>
        <v>155</v>
      </c>
      <c r="B158" s="20"/>
      <c r="C158" s="21"/>
      <c r="D158" s="16"/>
      <c r="E158" s="17"/>
      <c r="F158" s="18"/>
      <c r="G158" s="17"/>
      <c r="H158" s="17"/>
      <c r="I158" s="17"/>
      <c r="J158" s="17"/>
      <c r="K158" s="30">
        <v>46</v>
      </c>
      <c r="L158" s="30"/>
      <c r="M158" s="17" t="s">
        <v>224</v>
      </c>
      <c r="N158" s="30" t="s">
        <v>41</v>
      </c>
      <c r="O158" s="17"/>
    </row>
    <row r="159" s="7" customFormat="1" ht="20" customHeight="1" spans="1:15">
      <c r="A159" s="20">
        <f t="shared" si="2"/>
        <v>156</v>
      </c>
      <c r="B159" s="20"/>
      <c r="C159" s="21"/>
      <c r="D159" s="16"/>
      <c r="E159" s="17"/>
      <c r="F159" s="18"/>
      <c r="G159" s="17"/>
      <c r="H159" s="17"/>
      <c r="I159" s="17"/>
      <c r="J159" s="17"/>
      <c r="K159" s="30">
        <v>242</v>
      </c>
      <c r="L159" s="30"/>
      <c r="M159" s="17" t="s">
        <v>225</v>
      </c>
      <c r="N159" s="30" t="s">
        <v>41</v>
      </c>
      <c r="O159" s="17"/>
    </row>
    <row r="160" s="7" customFormat="1" ht="20" customHeight="1" spans="1:15">
      <c r="A160" s="20">
        <f t="shared" si="2"/>
        <v>157</v>
      </c>
      <c r="B160" s="20"/>
      <c r="C160" s="21"/>
      <c r="D160" s="16"/>
      <c r="E160" s="17"/>
      <c r="F160" s="18"/>
      <c r="G160" s="17"/>
      <c r="H160" s="17"/>
      <c r="I160" s="17"/>
      <c r="J160" s="17"/>
      <c r="K160" s="30">
        <v>145</v>
      </c>
      <c r="L160" s="30"/>
      <c r="M160" s="17" t="s">
        <v>226</v>
      </c>
      <c r="N160" s="30" t="s">
        <v>41</v>
      </c>
      <c r="O160" s="17"/>
    </row>
    <row r="161" s="7" customFormat="1" ht="20" customHeight="1" spans="1:15">
      <c r="A161" s="20">
        <f t="shared" si="2"/>
        <v>158</v>
      </c>
      <c r="B161" s="20"/>
      <c r="C161" s="21"/>
      <c r="D161" s="16" t="s">
        <v>227</v>
      </c>
      <c r="E161" s="17" t="s">
        <v>228</v>
      </c>
      <c r="F161" s="18" t="s">
        <v>229</v>
      </c>
      <c r="G161" s="17" t="s">
        <v>21</v>
      </c>
      <c r="H161" s="17" t="s">
        <v>22</v>
      </c>
      <c r="I161" s="17" t="s">
        <v>215</v>
      </c>
      <c r="J161" s="17" t="s">
        <v>24</v>
      </c>
      <c r="K161" s="30">
        <v>387</v>
      </c>
      <c r="L161" s="30">
        <f>SUM(K161:K165)</f>
        <v>1617</v>
      </c>
      <c r="M161" s="17" t="s">
        <v>230</v>
      </c>
      <c r="N161" s="30" t="s">
        <v>41</v>
      </c>
      <c r="O161" s="17"/>
    </row>
    <row r="162" s="7" customFormat="1" ht="20" customHeight="1" spans="1:15">
      <c r="A162" s="20">
        <f t="shared" si="2"/>
        <v>159</v>
      </c>
      <c r="B162" s="20"/>
      <c r="C162" s="21"/>
      <c r="D162" s="16"/>
      <c r="E162" s="17"/>
      <c r="F162" s="18"/>
      <c r="G162" s="17"/>
      <c r="H162" s="17"/>
      <c r="I162" s="17"/>
      <c r="J162" s="17"/>
      <c r="K162" s="30">
        <v>281</v>
      </c>
      <c r="L162" s="30"/>
      <c r="M162" s="17" t="s">
        <v>231</v>
      </c>
      <c r="N162" s="30" t="s">
        <v>41</v>
      </c>
      <c r="O162" s="17"/>
    </row>
    <row r="163" s="7" customFormat="1" ht="20" customHeight="1" spans="1:15">
      <c r="A163" s="20">
        <f t="shared" si="2"/>
        <v>160</v>
      </c>
      <c r="B163" s="20"/>
      <c r="C163" s="21"/>
      <c r="D163" s="16"/>
      <c r="E163" s="17"/>
      <c r="F163" s="18"/>
      <c r="G163" s="17"/>
      <c r="H163" s="17"/>
      <c r="I163" s="17"/>
      <c r="J163" s="17"/>
      <c r="K163" s="30">
        <v>242</v>
      </c>
      <c r="L163" s="30"/>
      <c r="M163" s="17" t="s">
        <v>221</v>
      </c>
      <c r="N163" s="30" t="s">
        <v>41</v>
      </c>
      <c r="O163" s="17"/>
    </row>
    <row r="164" s="7" customFormat="1" ht="20" customHeight="1" spans="1:15">
      <c r="A164" s="20">
        <f t="shared" si="2"/>
        <v>161</v>
      </c>
      <c r="B164" s="20"/>
      <c r="C164" s="21"/>
      <c r="D164" s="16"/>
      <c r="E164" s="17"/>
      <c r="F164" s="18"/>
      <c r="G164" s="17"/>
      <c r="H164" s="17"/>
      <c r="I164" s="17"/>
      <c r="J164" s="17"/>
      <c r="K164" s="30">
        <v>465</v>
      </c>
      <c r="L164" s="30"/>
      <c r="M164" s="17" t="s">
        <v>232</v>
      </c>
      <c r="N164" s="30" t="s">
        <v>41</v>
      </c>
      <c r="O164" s="17"/>
    </row>
    <row r="165" s="7" customFormat="1" ht="20" customHeight="1" spans="1:15">
      <c r="A165" s="20">
        <f t="shared" si="2"/>
        <v>162</v>
      </c>
      <c r="B165" s="20"/>
      <c r="C165" s="21"/>
      <c r="D165" s="16"/>
      <c r="E165" s="17"/>
      <c r="F165" s="18"/>
      <c r="G165" s="17"/>
      <c r="H165" s="17"/>
      <c r="I165" s="17"/>
      <c r="J165" s="17"/>
      <c r="K165" s="30">
        <v>242</v>
      </c>
      <c r="L165" s="30"/>
      <c r="M165" s="17" t="s">
        <v>233</v>
      </c>
      <c r="N165" s="30" t="s">
        <v>41</v>
      </c>
      <c r="O165" s="17"/>
    </row>
    <row r="166" s="2" customFormat="1" ht="20" customHeight="1" spans="1:16">
      <c r="A166" s="20">
        <f t="shared" si="2"/>
        <v>163</v>
      </c>
      <c r="B166" s="20"/>
      <c r="C166" s="21"/>
      <c r="D166" s="16" t="s">
        <v>234</v>
      </c>
      <c r="E166" s="17" t="s">
        <v>235</v>
      </c>
      <c r="F166" s="18" t="s">
        <v>236</v>
      </c>
      <c r="G166" s="17" t="s">
        <v>21</v>
      </c>
      <c r="H166" s="19" t="s">
        <v>22</v>
      </c>
      <c r="I166" s="17" t="s">
        <v>237</v>
      </c>
      <c r="J166" s="19" t="s">
        <v>24</v>
      </c>
      <c r="K166" s="30">
        <v>500</v>
      </c>
      <c r="L166" s="30">
        <f>SUM(K166:K176)</f>
        <v>2025</v>
      </c>
      <c r="M166" s="17" t="s">
        <v>238</v>
      </c>
      <c r="N166" s="30" t="s">
        <v>26</v>
      </c>
      <c r="O166" s="17"/>
      <c r="P166" s="7"/>
    </row>
    <row r="167" s="2" customFormat="1" ht="20" customHeight="1" spans="1:16">
      <c r="A167" s="20">
        <f t="shared" si="2"/>
        <v>164</v>
      </c>
      <c r="B167" s="20"/>
      <c r="C167" s="21"/>
      <c r="D167" s="16"/>
      <c r="E167" s="17"/>
      <c r="F167" s="18"/>
      <c r="G167" s="17"/>
      <c r="H167" s="19"/>
      <c r="I167" s="17"/>
      <c r="J167" s="19"/>
      <c r="K167" s="30">
        <v>300</v>
      </c>
      <c r="L167" s="30"/>
      <c r="M167" s="17" t="s">
        <v>239</v>
      </c>
      <c r="N167" s="30" t="s">
        <v>26</v>
      </c>
      <c r="O167" s="17"/>
      <c r="P167" s="7"/>
    </row>
    <row r="168" s="2" customFormat="1" ht="20" customHeight="1" spans="1:16">
      <c r="A168" s="20">
        <f t="shared" si="2"/>
        <v>165</v>
      </c>
      <c r="B168" s="20"/>
      <c r="C168" s="21"/>
      <c r="D168" s="16"/>
      <c r="E168" s="17"/>
      <c r="F168" s="18"/>
      <c r="G168" s="17"/>
      <c r="H168" s="19"/>
      <c r="I168" s="17"/>
      <c r="J168" s="19"/>
      <c r="K168" s="30">
        <v>20</v>
      </c>
      <c r="L168" s="30"/>
      <c r="M168" s="17" t="s">
        <v>238</v>
      </c>
      <c r="N168" s="30" t="s">
        <v>36</v>
      </c>
      <c r="O168" s="17"/>
      <c r="P168" s="7"/>
    </row>
    <row r="169" s="2" customFormat="1" ht="20" customHeight="1" spans="1:16">
      <c r="A169" s="20">
        <f t="shared" si="2"/>
        <v>166</v>
      </c>
      <c r="B169" s="20"/>
      <c r="C169" s="21"/>
      <c r="D169" s="16"/>
      <c r="E169" s="17"/>
      <c r="F169" s="18"/>
      <c r="G169" s="17"/>
      <c r="H169" s="19"/>
      <c r="I169" s="17"/>
      <c r="J169" s="19"/>
      <c r="K169" s="30">
        <v>5</v>
      </c>
      <c r="L169" s="30"/>
      <c r="M169" s="17" t="s">
        <v>239</v>
      </c>
      <c r="N169" s="30" t="s">
        <v>36</v>
      </c>
      <c r="O169" s="17"/>
      <c r="P169" s="7"/>
    </row>
    <row r="170" s="2" customFormat="1" ht="20" customHeight="1" spans="1:16">
      <c r="A170" s="20">
        <f t="shared" si="2"/>
        <v>167</v>
      </c>
      <c r="B170" s="20"/>
      <c r="C170" s="21"/>
      <c r="D170" s="16"/>
      <c r="E170" s="17"/>
      <c r="F170" s="18"/>
      <c r="G170" s="17"/>
      <c r="H170" s="19"/>
      <c r="I170" s="17"/>
      <c r="J170" s="19"/>
      <c r="K170" s="30">
        <v>60</v>
      </c>
      <c r="L170" s="30"/>
      <c r="M170" s="17" t="s">
        <v>240</v>
      </c>
      <c r="N170" s="30" t="s">
        <v>41</v>
      </c>
      <c r="O170" s="17"/>
      <c r="P170" s="7"/>
    </row>
    <row r="171" s="2" customFormat="1" ht="20" customHeight="1" spans="1:16">
      <c r="A171" s="20">
        <f t="shared" si="2"/>
        <v>168</v>
      </c>
      <c r="B171" s="20"/>
      <c r="C171" s="21"/>
      <c r="D171" s="16"/>
      <c r="E171" s="17"/>
      <c r="F171" s="18"/>
      <c r="G171" s="17"/>
      <c r="H171" s="19"/>
      <c r="I171" s="17"/>
      <c r="J171" s="19"/>
      <c r="K171" s="30">
        <v>240</v>
      </c>
      <c r="L171" s="30"/>
      <c r="M171" s="17" t="s">
        <v>241</v>
      </c>
      <c r="N171" s="30" t="s">
        <v>41</v>
      </c>
      <c r="O171" s="17"/>
      <c r="P171" s="7"/>
    </row>
    <row r="172" s="2" customFormat="1" ht="20" customHeight="1" spans="1:16">
      <c r="A172" s="20">
        <f t="shared" si="2"/>
        <v>169</v>
      </c>
      <c r="B172" s="20"/>
      <c r="C172" s="21"/>
      <c r="D172" s="16"/>
      <c r="E172" s="17"/>
      <c r="F172" s="18"/>
      <c r="G172" s="17"/>
      <c r="H172" s="19"/>
      <c r="I172" s="17"/>
      <c r="J172" s="19"/>
      <c r="K172" s="30">
        <v>30</v>
      </c>
      <c r="L172" s="30"/>
      <c r="M172" s="17" t="s">
        <v>242</v>
      </c>
      <c r="N172" s="30" t="s">
        <v>41</v>
      </c>
      <c r="O172" s="17"/>
      <c r="P172" s="7"/>
    </row>
    <row r="173" s="2" customFormat="1" ht="20" customHeight="1" spans="1:16">
      <c r="A173" s="20">
        <f t="shared" si="2"/>
        <v>170</v>
      </c>
      <c r="B173" s="20"/>
      <c r="C173" s="21"/>
      <c r="D173" s="16"/>
      <c r="E173" s="17"/>
      <c r="F173" s="18"/>
      <c r="G173" s="17"/>
      <c r="H173" s="19"/>
      <c r="I173" s="17"/>
      <c r="J173" s="19"/>
      <c r="K173" s="30">
        <v>220</v>
      </c>
      <c r="L173" s="30"/>
      <c r="M173" s="17" t="s">
        <v>239</v>
      </c>
      <c r="N173" s="30" t="s">
        <v>41</v>
      </c>
      <c r="O173" s="17"/>
      <c r="P173" s="7"/>
    </row>
    <row r="174" s="2" customFormat="1" ht="20" customHeight="1" spans="1:16">
      <c r="A174" s="20">
        <f t="shared" si="2"/>
        <v>171</v>
      </c>
      <c r="B174" s="20"/>
      <c r="C174" s="21"/>
      <c r="D174" s="16"/>
      <c r="E174" s="17"/>
      <c r="F174" s="18"/>
      <c r="G174" s="17"/>
      <c r="H174" s="19"/>
      <c r="I174" s="17"/>
      <c r="J174" s="19"/>
      <c r="K174" s="30">
        <v>300</v>
      </c>
      <c r="L174" s="30"/>
      <c r="M174" s="17" t="s">
        <v>243</v>
      </c>
      <c r="N174" s="30" t="s">
        <v>41</v>
      </c>
      <c r="O174" s="17"/>
      <c r="P174" s="7"/>
    </row>
    <row r="175" s="2" customFormat="1" ht="20" customHeight="1" spans="1:16">
      <c r="A175" s="20">
        <f t="shared" si="2"/>
        <v>172</v>
      </c>
      <c r="B175" s="20"/>
      <c r="C175" s="21"/>
      <c r="D175" s="16"/>
      <c r="E175" s="17"/>
      <c r="F175" s="18"/>
      <c r="G175" s="17"/>
      <c r="H175" s="19"/>
      <c r="I175" s="17"/>
      <c r="J175" s="19"/>
      <c r="K175" s="30">
        <v>110</v>
      </c>
      <c r="L175" s="30"/>
      <c r="M175" s="17" t="s">
        <v>244</v>
      </c>
      <c r="N175" s="30" t="s">
        <v>41</v>
      </c>
      <c r="O175" s="17"/>
      <c r="P175" s="7"/>
    </row>
    <row r="176" s="2" customFormat="1" ht="20" customHeight="1" spans="1:16">
      <c r="A176" s="20">
        <f t="shared" si="2"/>
        <v>173</v>
      </c>
      <c r="B176" s="20"/>
      <c r="C176" s="21"/>
      <c r="D176" s="16"/>
      <c r="E176" s="17"/>
      <c r="F176" s="18"/>
      <c r="G176" s="17"/>
      <c r="H176" s="19"/>
      <c r="I176" s="17"/>
      <c r="J176" s="19"/>
      <c r="K176" s="30">
        <v>240</v>
      </c>
      <c r="L176" s="30"/>
      <c r="M176" s="17" t="s">
        <v>245</v>
      </c>
      <c r="N176" s="30" t="s">
        <v>41</v>
      </c>
      <c r="O176" s="17"/>
      <c r="P176" s="7"/>
    </row>
    <row r="177" s="3" customFormat="1" ht="20" customHeight="1" spans="1:15">
      <c r="A177" s="20">
        <f t="shared" si="2"/>
        <v>174</v>
      </c>
      <c r="B177" s="20"/>
      <c r="C177" s="21"/>
      <c r="D177" s="16" t="s">
        <v>246</v>
      </c>
      <c r="E177" s="17" t="s">
        <v>247</v>
      </c>
      <c r="F177" s="18" t="s">
        <v>248</v>
      </c>
      <c r="G177" s="17" t="s">
        <v>21</v>
      </c>
      <c r="H177" s="19" t="s">
        <v>22</v>
      </c>
      <c r="I177" s="17" t="s">
        <v>249</v>
      </c>
      <c r="J177" s="19" t="s">
        <v>24</v>
      </c>
      <c r="K177" s="30">
        <v>1000</v>
      </c>
      <c r="L177" s="30">
        <f>SUM(K177:K182)</f>
        <v>2510</v>
      </c>
      <c r="M177" s="17" t="s">
        <v>250</v>
      </c>
      <c r="N177" s="30" t="s">
        <v>26</v>
      </c>
      <c r="O177" s="17"/>
    </row>
    <row r="178" s="3" customFormat="1" ht="20" customHeight="1" spans="1:15">
      <c r="A178" s="20">
        <f t="shared" si="2"/>
        <v>175</v>
      </c>
      <c r="B178" s="20"/>
      <c r="C178" s="21"/>
      <c r="D178" s="16"/>
      <c r="E178" s="17"/>
      <c r="F178" s="18"/>
      <c r="G178" s="17"/>
      <c r="H178" s="19"/>
      <c r="I178" s="17"/>
      <c r="J178" s="19"/>
      <c r="K178" s="30">
        <v>10</v>
      </c>
      <c r="L178" s="30"/>
      <c r="M178" s="17" t="s">
        <v>251</v>
      </c>
      <c r="N178" s="30" t="s">
        <v>36</v>
      </c>
      <c r="O178" s="17"/>
    </row>
    <row r="179" s="3" customFormat="1" ht="20" customHeight="1" spans="1:15">
      <c r="A179" s="20">
        <f t="shared" si="2"/>
        <v>176</v>
      </c>
      <c r="B179" s="20"/>
      <c r="C179" s="21"/>
      <c r="D179" s="16"/>
      <c r="E179" s="17"/>
      <c r="F179" s="18"/>
      <c r="G179" s="17"/>
      <c r="H179" s="19"/>
      <c r="I179" s="17"/>
      <c r="J179" s="19"/>
      <c r="K179" s="30">
        <v>400</v>
      </c>
      <c r="L179" s="30"/>
      <c r="M179" s="17" t="s">
        <v>252</v>
      </c>
      <c r="N179" s="30" t="s">
        <v>41</v>
      </c>
      <c r="O179" s="17"/>
    </row>
    <row r="180" s="3" customFormat="1" ht="20" customHeight="1" spans="1:15">
      <c r="A180" s="20">
        <f t="shared" si="2"/>
        <v>177</v>
      </c>
      <c r="B180" s="20"/>
      <c r="C180" s="21"/>
      <c r="D180" s="16"/>
      <c r="E180" s="17"/>
      <c r="F180" s="18"/>
      <c r="G180" s="17"/>
      <c r="H180" s="19"/>
      <c r="I180" s="17"/>
      <c r="J180" s="19"/>
      <c r="K180" s="30">
        <v>350</v>
      </c>
      <c r="L180" s="30"/>
      <c r="M180" s="17" t="s">
        <v>253</v>
      </c>
      <c r="N180" s="30" t="s">
        <v>41</v>
      </c>
      <c r="O180" s="17"/>
    </row>
    <row r="181" s="3" customFormat="1" ht="20" customHeight="1" spans="1:15">
      <c r="A181" s="20">
        <f t="shared" si="2"/>
        <v>178</v>
      </c>
      <c r="B181" s="20"/>
      <c r="C181" s="21"/>
      <c r="D181" s="16"/>
      <c r="E181" s="17"/>
      <c r="F181" s="18"/>
      <c r="G181" s="17"/>
      <c r="H181" s="19"/>
      <c r="I181" s="17"/>
      <c r="J181" s="19"/>
      <c r="K181" s="30">
        <v>350</v>
      </c>
      <c r="L181" s="30"/>
      <c r="M181" s="17" t="s">
        <v>254</v>
      </c>
      <c r="N181" s="30" t="s">
        <v>41</v>
      </c>
      <c r="O181" s="17"/>
    </row>
    <row r="182" s="3" customFormat="1" ht="20" customHeight="1" spans="1:15">
      <c r="A182" s="20">
        <f t="shared" si="2"/>
        <v>179</v>
      </c>
      <c r="B182" s="20"/>
      <c r="C182" s="21"/>
      <c r="D182" s="16"/>
      <c r="E182" s="17"/>
      <c r="F182" s="18"/>
      <c r="G182" s="17"/>
      <c r="H182" s="19"/>
      <c r="I182" s="17"/>
      <c r="J182" s="19"/>
      <c r="K182" s="30">
        <v>400</v>
      </c>
      <c r="L182" s="30"/>
      <c r="M182" s="17" t="s">
        <v>255</v>
      </c>
      <c r="N182" s="30" t="s">
        <v>41</v>
      </c>
      <c r="O182" s="17"/>
    </row>
    <row r="183" s="3" customFormat="1" ht="20" customHeight="1" spans="1:15">
      <c r="A183" s="20">
        <f t="shared" si="2"/>
        <v>180</v>
      </c>
      <c r="B183" s="20"/>
      <c r="C183" s="21"/>
      <c r="D183" s="16" t="s">
        <v>256</v>
      </c>
      <c r="E183" s="17" t="s">
        <v>257</v>
      </c>
      <c r="F183" s="18" t="s">
        <v>258</v>
      </c>
      <c r="G183" s="17" t="s">
        <v>21</v>
      </c>
      <c r="H183" s="19" t="s">
        <v>22</v>
      </c>
      <c r="I183" s="17" t="s">
        <v>249</v>
      </c>
      <c r="J183" s="19" t="s">
        <v>24</v>
      </c>
      <c r="K183" s="30">
        <v>350</v>
      </c>
      <c r="L183" s="30">
        <f>SUM(K183:K191)</f>
        <v>2526</v>
      </c>
      <c r="M183" s="17" t="s">
        <v>259</v>
      </c>
      <c r="N183" s="30" t="s">
        <v>26</v>
      </c>
      <c r="O183" s="17"/>
    </row>
    <row r="184" s="3" customFormat="1" ht="20" customHeight="1" spans="1:15">
      <c r="A184" s="20">
        <f t="shared" si="2"/>
        <v>181</v>
      </c>
      <c r="B184" s="20"/>
      <c r="C184" s="21"/>
      <c r="D184" s="16"/>
      <c r="E184" s="17"/>
      <c r="F184" s="18"/>
      <c r="G184" s="17"/>
      <c r="H184" s="19"/>
      <c r="I184" s="17"/>
      <c r="J184" s="19"/>
      <c r="K184" s="30">
        <v>550</v>
      </c>
      <c r="L184" s="30"/>
      <c r="M184" s="17" t="s">
        <v>259</v>
      </c>
      <c r="N184" s="30" t="s">
        <v>41</v>
      </c>
      <c r="O184" s="17"/>
    </row>
    <row r="185" s="3" customFormat="1" ht="20" customHeight="1" spans="1:15">
      <c r="A185" s="20">
        <f t="shared" si="2"/>
        <v>182</v>
      </c>
      <c r="B185" s="20"/>
      <c r="C185" s="21"/>
      <c r="D185" s="16"/>
      <c r="E185" s="17"/>
      <c r="F185" s="18"/>
      <c r="G185" s="17"/>
      <c r="H185" s="19"/>
      <c r="I185" s="17"/>
      <c r="J185" s="19"/>
      <c r="K185" s="30">
        <v>9</v>
      </c>
      <c r="L185" s="30"/>
      <c r="M185" s="17" t="s">
        <v>259</v>
      </c>
      <c r="N185" s="30" t="s">
        <v>36</v>
      </c>
      <c r="O185" s="17"/>
    </row>
    <row r="186" s="3" customFormat="1" ht="20" customHeight="1" spans="1:15">
      <c r="A186" s="20">
        <f t="shared" si="2"/>
        <v>183</v>
      </c>
      <c r="B186" s="20"/>
      <c r="C186" s="21"/>
      <c r="D186" s="16"/>
      <c r="E186" s="17"/>
      <c r="F186" s="18"/>
      <c r="G186" s="17"/>
      <c r="H186" s="19"/>
      <c r="I186" s="17"/>
      <c r="J186" s="19"/>
      <c r="K186" s="30">
        <v>300</v>
      </c>
      <c r="L186" s="30"/>
      <c r="M186" s="17" t="s">
        <v>260</v>
      </c>
      <c r="N186" s="30" t="s">
        <v>26</v>
      </c>
      <c r="O186" s="17"/>
    </row>
    <row r="187" s="3" customFormat="1" ht="20" customHeight="1" spans="1:15">
      <c r="A187" s="20">
        <f t="shared" si="2"/>
        <v>184</v>
      </c>
      <c r="B187" s="20"/>
      <c r="C187" s="21"/>
      <c r="D187" s="16"/>
      <c r="E187" s="17"/>
      <c r="F187" s="18"/>
      <c r="G187" s="17"/>
      <c r="H187" s="19"/>
      <c r="I187" s="17"/>
      <c r="J187" s="19"/>
      <c r="K187" s="30">
        <v>500</v>
      </c>
      <c r="L187" s="30"/>
      <c r="M187" s="17" t="s">
        <v>260</v>
      </c>
      <c r="N187" s="30" t="s">
        <v>41</v>
      </c>
      <c r="O187" s="17"/>
    </row>
    <row r="188" s="3" customFormat="1" ht="20" customHeight="1" spans="1:15">
      <c r="A188" s="20">
        <f t="shared" si="2"/>
        <v>185</v>
      </c>
      <c r="B188" s="20"/>
      <c r="C188" s="21"/>
      <c r="D188" s="16"/>
      <c r="E188" s="17"/>
      <c r="F188" s="18"/>
      <c r="G188" s="17"/>
      <c r="H188" s="19"/>
      <c r="I188" s="17"/>
      <c r="J188" s="19"/>
      <c r="K188" s="30">
        <v>9</v>
      </c>
      <c r="L188" s="30"/>
      <c r="M188" s="17" t="s">
        <v>260</v>
      </c>
      <c r="N188" s="30" t="s">
        <v>36</v>
      </c>
      <c r="O188" s="17"/>
    </row>
    <row r="189" s="3" customFormat="1" ht="20" customHeight="1" spans="1:15">
      <c r="A189" s="20">
        <f t="shared" si="2"/>
        <v>186</v>
      </c>
      <c r="B189" s="20"/>
      <c r="C189" s="21"/>
      <c r="D189" s="16"/>
      <c r="E189" s="17"/>
      <c r="F189" s="18"/>
      <c r="G189" s="17"/>
      <c r="H189" s="19"/>
      <c r="I189" s="17"/>
      <c r="J189" s="19"/>
      <c r="K189" s="30">
        <v>200</v>
      </c>
      <c r="L189" s="30"/>
      <c r="M189" s="17" t="s">
        <v>261</v>
      </c>
      <c r="N189" s="30" t="s">
        <v>26</v>
      </c>
      <c r="O189" s="17"/>
    </row>
    <row r="190" s="3" customFormat="1" ht="20" customHeight="1" spans="1:15">
      <c r="A190" s="20">
        <f t="shared" si="2"/>
        <v>187</v>
      </c>
      <c r="B190" s="20"/>
      <c r="C190" s="21"/>
      <c r="D190" s="16"/>
      <c r="E190" s="17"/>
      <c r="F190" s="18"/>
      <c r="G190" s="17"/>
      <c r="H190" s="19"/>
      <c r="I190" s="17"/>
      <c r="J190" s="19"/>
      <c r="K190" s="30">
        <v>600</v>
      </c>
      <c r="L190" s="30"/>
      <c r="M190" s="17" t="s">
        <v>261</v>
      </c>
      <c r="N190" s="30" t="s">
        <v>41</v>
      </c>
      <c r="O190" s="17"/>
    </row>
    <row r="191" s="3" customFormat="1" ht="20" customHeight="1" spans="1:15">
      <c r="A191" s="20">
        <f t="shared" si="2"/>
        <v>188</v>
      </c>
      <c r="B191" s="20"/>
      <c r="C191" s="21"/>
      <c r="D191" s="16"/>
      <c r="E191" s="17"/>
      <c r="F191" s="18"/>
      <c r="G191" s="17"/>
      <c r="H191" s="19"/>
      <c r="I191" s="17"/>
      <c r="J191" s="19"/>
      <c r="K191" s="30">
        <v>8</v>
      </c>
      <c r="L191" s="30"/>
      <c r="M191" s="17" t="s">
        <v>261</v>
      </c>
      <c r="N191" s="30" t="s">
        <v>36</v>
      </c>
      <c r="O191" s="17"/>
    </row>
    <row r="192" s="3" customFormat="1" ht="20" customHeight="1" spans="1:15">
      <c r="A192" s="20">
        <f t="shared" si="2"/>
        <v>189</v>
      </c>
      <c r="B192" s="20"/>
      <c r="C192" s="21"/>
      <c r="D192" s="16" t="s">
        <v>262</v>
      </c>
      <c r="E192" s="17" t="s">
        <v>263</v>
      </c>
      <c r="F192" s="18" t="s">
        <v>264</v>
      </c>
      <c r="G192" s="17" t="s">
        <v>21</v>
      </c>
      <c r="H192" s="19" t="s">
        <v>22</v>
      </c>
      <c r="I192" s="17" t="s">
        <v>249</v>
      </c>
      <c r="J192" s="19" t="s">
        <v>24</v>
      </c>
      <c r="K192" s="30">
        <v>150</v>
      </c>
      <c r="L192" s="30">
        <f>SUM(K192:K203)</f>
        <v>3230</v>
      </c>
      <c r="M192" s="17" t="s">
        <v>265</v>
      </c>
      <c r="N192" s="30" t="s">
        <v>26</v>
      </c>
      <c r="O192" s="17"/>
    </row>
    <row r="193" s="3" customFormat="1" ht="20" customHeight="1" spans="1:15">
      <c r="A193" s="20">
        <f t="shared" si="2"/>
        <v>190</v>
      </c>
      <c r="B193" s="20"/>
      <c r="C193" s="21"/>
      <c r="D193" s="16"/>
      <c r="E193" s="17"/>
      <c r="F193" s="18"/>
      <c r="G193" s="17"/>
      <c r="H193" s="19"/>
      <c r="I193" s="17"/>
      <c r="J193" s="19"/>
      <c r="K193" s="30">
        <v>450</v>
      </c>
      <c r="L193" s="30"/>
      <c r="M193" s="17" t="s">
        <v>265</v>
      </c>
      <c r="N193" s="30" t="s">
        <v>41</v>
      </c>
      <c r="O193" s="17"/>
    </row>
    <row r="194" s="3" customFormat="1" ht="20" customHeight="1" spans="1:15">
      <c r="A194" s="20">
        <f t="shared" si="2"/>
        <v>191</v>
      </c>
      <c r="B194" s="20"/>
      <c r="C194" s="21"/>
      <c r="D194" s="16"/>
      <c r="E194" s="17"/>
      <c r="F194" s="18"/>
      <c r="G194" s="17"/>
      <c r="H194" s="19"/>
      <c r="I194" s="17"/>
      <c r="J194" s="19"/>
      <c r="K194" s="30">
        <v>8</v>
      </c>
      <c r="L194" s="30"/>
      <c r="M194" s="17" t="s">
        <v>265</v>
      </c>
      <c r="N194" s="30" t="s">
        <v>36</v>
      </c>
      <c r="O194" s="17"/>
    </row>
    <row r="195" s="3" customFormat="1" ht="20" customHeight="1" spans="1:15">
      <c r="A195" s="20">
        <f t="shared" si="2"/>
        <v>192</v>
      </c>
      <c r="B195" s="20"/>
      <c r="C195" s="21"/>
      <c r="D195" s="16"/>
      <c r="E195" s="17"/>
      <c r="F195" s="18"/>
      <c r="G195" s="17"/>
      <c r="H195" s="19"/>
      <c r="I195" s="17"/>
      <c r="J195" s="19"/>
      <c r="K195" s="30">
        <v>300</v>
      </c>
      <c r="L195" s="30"/>
      <c r="M195" s="17" t="s">
        <v>266</v>
      </c>
      <c r="N195" s="30" t="s">
        <v>26</v>
      </c>
      <c r="O195" s="17"/>
    </row>
    <row r="196" s="3" customFormat="1" ht="20" customHeight="1" spans="1:15">
      <c r="A196" s="20">
        <f t="shared" si="2"/>
        <v>193</v>
      </c>
      <c r="B196" s="20"/>
      <c r="C196" s="21"/>
      <c r="D196" s="16"/>
      <c r="E196" s="17"/>
      <c r="F196" s="18"/>
      <c r="G196" s="17"/>
      <c r="H196" s="19"/>
      <c r="I196" s="17"/>
      <c r="J196" s="19"/>
      <c r="K196" s="30">
        <v>900</v>
      </c>
      <c r="L196" s="30"/>
      <c r="M196" s="17" t="s">
        <v>266</v>
      </c>
      <c r="N196" s="30" t="s">
        <v>41</v>
      </c>
      <c r="O196" s="17"/>
    </row>
    <row r="197" s="3" customFormat="1" ht="20" customHeight="1" spans="1:15">
      <c r="A197" s="20">
        <f t="shared" ref="A197:A213" si="3">A196+1</f>
        <v>194</v>
      </c>
      <c r="B197" s="20"/>
      <c r="C197" s="21"/>
      <c r="D197" s="16"/>
      <c r="E197" s="17"/>
      <c r="F197" s="18"/>
      <c r="G197" s="17"/>
      <c r="H197" s="19"/>
      <c r="I197" s="17"/>
      <c r="J197" s="19"/>
      <c r="K197" s="30">
        <v>8</v>
      </c>
      <c r="L197" s="30"/>
      <c r="M197" s="17" t="s">
        <v>266</v>
      </c>
      <c r="N197" s="30" t="s">
        <v>36</v>
      </c>
      <c r="O197" s="17"/>
    </row>
    <row r="198" s="3" customFormat="1" ht="20" customHeight="1" spans="1:15">
      <c r="A198" s="20">
        <f t="shared" si="3"/>
        <v>195</v>
      </c>
      <c r="B198" s="20"/>
      <c r="C198" s="21"/>
      <c r="D198" s="16"/>
      <c r="E198" s="17"/>
      <c r="F198" s="18"/>
      <c r="G198" s="17"/>
      <c r="H198" s="19"/>
      <c r="I198" s="17"/>
      <c r="J198" s="19"/>
      <c r="K198" s="30">
        <v>150</v>
      </c>
      <c r="L198" s="30"/>
      <c r="M198" s="17" t="s">
        <v>267</v>
      </c>
      <c r="N198" s="30" t="s">
        <v>26</v>
      </c>
      <c r="O198" s="17"/>
    </row>
    <row r="199" s="3" customFormat="1" ht="20" customHeight="1" spans="1:15">
      <c r="A199" s="20">
        <f t="shared" si="3"/>
        <v>196</v>
      </c>
      <c r="B199" s="20"/>
      <c r="C199" s="21"/>
      <c r="D199" s="16"/>
      <c r="E199" s="17"/>
      <c r="F199" s="18"/>
      <c r="G199" s="17"/>
      <c r="H199" s="19"/>
      <c r="I199" s="17"/>
      <c r="J199" s="19"/>
      <c r="K199" s="30">
        <v>450</v>
      </c>
      <c r="L199" s="30"/>
      <c r="M199" s="17" t="s">
        <v>267</v>
      </c>
      <c r="N199" s="30" t="s">
        <v>41</v>
      </c>
      <c r="O199" s="17"/>
    </row>
    <row r="200" s="3" customFormat="1" ht="20" customHeight="1" spans="1:15">
      <c r="A200" s="20">
        <f t="shared" si="3"/>
        <v>197</v>
      </c>
      <c r="B200" s="20"/>
      <c r="C200" s="21"/>
      <c r="D200" s="16"/>
      <c r="E200" s="17"/>
      <c r="F200" s="18"/>
      <c r="G200" s="17"/>
      <c r="H200" s="19"/>
      <c r="I200" s="17"/>
      <c r="J200" s="19"/>
      <c r="K200" s="30">
        <v>6</v>
      </c>
      <c r="L200" s="30"/>
      <c r="M200" s="17" t="s">
        <v>267</v>
      </c>
      <c r="N200" s="30" t="s">
        <v>36</v>
      </c>
      <c r="O200" s="17"/>
    </row>
    <row r="201" s="3" customFormat="1" ht="20" customHeight="1" spans="1:15">
      <c r="A201" s="20">
        <f t="shared" si="3"/>
        <v>198</v>
      </c>
      <c r="B201" s="20"/>
      <c r="C201" s="21"/>
      <c r="D201" s="16"/>
      <c r="E201" s="17"/>
      <c r="F201" s="18"/>
      <c r="G201" s="17"/>
      <c r="H201" s="19"/>
      <c r="I201" s="17"/>
      <c r="J201" s="19"/>
      <c r="K201" s="30">
        <v>150</v>
      </c>
      <c r="L201" s="30"/>
      <c r="M201" s="17" t="s">
        <v>268</v>
      </c>
      <c r="N201" s="30" t="s">
        <v>26</v>
      </c>
      <c r="O201" s="17"/>
    </row>
    <row r="202" s="3" customFormat="1" ht="20" customHeight="1" spans="1:15">
      <c r="A202" s="20">
        <f t="shared" si="3"/>
        <v>199</v>
      </c>
      <c r="B202" s="20"/>
      <c r="C202" s="21"/>
      <c r="D202" s="16"/>
      <c r="E202" s="17"/>
      <c r="F202" s="18"/>
      <c r="G202" s="17"/>
      <c r="H202" s="19"/>
      <c r="I202" s="17"/>
      <c r="J202" s="19"/>
      <c r="K202" s="30">
        <v>650</v>
      </c>
      <c r="L202" s="30"/>
      <c r="M202" s="17" t="s">
        <v>268</v>
      </c>
      <c r="N202" s="30" t="s">
        <v>41</v>
      </c>
      <c r="O202" s="17"/>
    </row>
    <row r="203" s="3" customFormat="1" ht="20" customHeight="1" spans="1:15">
      <c r="A203" s="20">
        <f t="shared" si="3"/>
        <v>200</v>
      </c>
      <c r="B203" s="20"/>
      <c r="C203" s="21"/>
      <c r="D203" s="16"/>
      <c r="E203" s="17"/>
      <c r="F203" s="18"/>
      <c r="G203" s="17"/>
      <c r="H203" s="19"/>
      <c r="I203" s="17"/>
      <c r="J203" s="19"/>
      <c r="K203" s="30">
        <v>8</v>
      </c>
      <c r="L203" s="30"/>
      <c r="M203" s="17" t="s">
        <v>268</v>
      </c>
      <c r="N203" s="30" t="s">
        <v>36</v>
      </c>
      <c r="O203" s="17"/>
    </row>
    <row r="204" s="2" customFormat="1" ht="20" customHeight="1" spans="1:16">
      <c r="A204" s="20">
        <f t="shared" si="3"/>
        <v>201</v>
      </c>
      <c r="B204" s="20"/>
      <c r="C204" s="21"/>
      <c r="D204" s="16" t="s">
        <v>269</v>
      </c>
      <c r="E204" s="17" t="s">
        <v>270</v>
      </c>
      <c r="F204" s="18" t="s">
        <v>271</v>
      </c>
      <c r="G204" s="17" t="s">
        <v>21</v>
      </c>
      <c r="H204" s="19" t="s">
        <v>22</v>
      </c>
      <c r="I204" s="17" t="s">
        <v>272</v>
      </c>
      <c r="J204" s="19" t="s">
        <v>24</v>
      </c>
      <c r="K204" s="30">
        <v>1000</v>
      </c>
      <c r="L204" s="30">
        <f>SUM(K204:K213)</f>
        <v>2262</v>
      </c>
      <c r="M204" s="17" t="s">
        <v>273</v>
      </c>
      <c r="N204" s="30" t="s">
        <v>26</v>
      </c>
      <c r="O204" s="17"/>
      <c r="P204" s="7"/>
    </row>
    <row r="205" s="2" customFormat="1" ht="20" customHeight="1" spans="1:16">
      <c r="A205" s="20">
        <f t="shared" si="3"/>
        <v>202</v>
      </c>
      <c r="B205" s="20"/>
      <c r="C205" s="21"/>
      <c r="D205" s="16"/>
      <c r="E205" s="17"/>
      <c r="F205" s="18"/>
      <c r="G205" s="17"/>
      <c r="H205" s="19"/>
      <c r="I205" s="17"/>
      <c r="J205" s="19"/>
      <c r="K205" s="30">
        <v>2</v>
      </c>
      <c r="L205" s="30"/>
      <c r="M205" s="17" t="s">
        <v>274</v>
      </c>
      <c r="N205" s="30" t="s">
        <v>36</v>
      </c>
      <c r="O205" s="17"/>
      <c r="P205" s="7"/>
    </row>
    <row r="206" s="2" customFormat="1" ht="20" customHeight="1" spans="1:16">
      <c r="A206" s="20">
        <f t="shared" si="3"/>
        <v>203</v>
      </c>
      <c r="B206" s="20"/>
      <c r="C206" s="21"/>
      <c r="D206" s="16"/>
      <c r="E206" s="17"/>
      <c r="F206" s="18"/>
      <c r="G206" s="17"/>
      <c r="H206" s="19"/>
      <c r="I206" s="17"/>
      <c r="J206" s="19"/>
      <c r="K206" s="30">
        <v>1</v>
      </c>
      <c r="L206" s="30"/>
      <c r="M206" s="17" t="s">
        <v>275</v>
      </c>
      <c r="N206" s="30" t="s">
        <v>36</v>
      </c>
      <c r="O206" s="17"/>
      <c r="P206" s="7"/>
    </row>
    <row r="207" s="2" customFormat="1" ht="20" customHeight="1" spans="1:16">
      <c r="A207" s="20">
        <f t="shared" si="3"/>
        <v>204</v>
      </c>
      <c r="B207" s="20"/>
      <c r="C207" s="21"/>
      <c r="D207" s="16"/>
      <c r="E207" s="17"/>
      <c r="F207" s="18"/>
      <c r="G207" s="17"/>
      <c r="H207" s="19"/>
      <c r="I207" s="17"/>
      <c r="J207" s="19"/>
      <c r="K207" s="30">
        <v>3</v>
      </c>
      <c r="L207" s="30"/>
      <c r="M207" s="17" t="s">
        <v>276</v>
      </c>
      <c r="N207" s="30" t="s">
        <v>36</v>
      </c>
      <c r="O207" s="17"/>
      <c r="P207" s="7"/>
    </row>
    <row r="208" s="2" customFormat="1" ht="20" customHeight="1" spans="1:16">
      <c r="A208" s="20">
        <f t="shared" si="3"/>
        <v>205</v>
      </c>
      <c r="B208" s="20"/>
      <c r="C208" s="21"/>
      <c r="D208" s="16"/>
      <c r="E208" s="17"/>
      <c r="F208" s="18"/>
      <c r="G208" s="17"/>
      <c r="H208" s="19"/>
      <c r="I208" s="17"/>
      <c r="J208" s="19"/>
      <c r="K208" s="30">
        <v>3</v>
      </c>
      <c r="L208" s="30"/>
      <c r="M208" s="17" t="s">
        <v>277</v>
      </c>
      <c r="N208" s="30" t="s">
        <v>36</v>
      </c>
      <c r="O208" s="17"/>
      <c r="P208" s="7"/>
    </row>
    <row r="209" s="2" customFormat="1" ht="20" customHeight="1" spans="1:16">
      <c r="A209" s="20">
        <f t="shared" si="3"/>
        <v>206</v>
      </c>
      <c r="B209" s="20"/>
      <c r="C209" s="21"/>
      <c r="D209" s="16"/>
      <c r="E209" s="17"/>
      <c r="F209" s="18"/>
      <c r="G209" s="17"/>
      <c r="H209" s="19"/>
      <c r="I209" s="17"/>
      <c r="J209" s="19"/>
      <c r="K209" s="30">
        <v>3</v>
      </c>
      <c r="L209" s="30"/>
      <c r="M209" s="17" t="s">
        <v>278</v>
      </c>
      <c r="N209" s="30" t="s">
        <v>36</v>
      </c>
      <c r="O209" s="17"/>
      <c r="P209" s="7"/>
    </row>
    <row r="210" s="2" customFormat="1" ht="20" customHeight="1" spans="1:16">
      <c r="A210" s="20">
        <f t="shared" si="3"/>
        <v>207</v>
      </c>
      <c r="B210" s="20"/>
      <c r="C210" s="21"/>
      <c r="D210" s="16"/>
      <c r="E210" s="17"/>
      <c r="F210" s="18"/>
      <c r="G210" s="17"/>
      <c r="H210" s="19"/>
      <c r="I210" s="17"/>
      <c r="J210" s="19"/>
      <c r="K210" s="30">
        <v>380</v>
      </c>
      <c r="L210" s="30"/>
      <c r="M210" s="17" t="s">
        <v>276</v>
      </c>
      <c r="N210" s="30" t="s">
        <v>41</v>
      </c>
      <c r="O210" s="17"/>
      <c r="P210" s="7"/>
    </row>
    <row r="211" s="2" customFormat="1" ht="20" customHeight="1" spans="1:16">
      <c r="A211" s="20">
        <f t="shared" si="3"/>
        <v>208</v>
      </c>
      <c r="B211" s="20"/>
      <c r="C211" s="21"/>
      <c r="D211" s="16"/>
      <c r="E211" s="17"/>
      <c r="F211" s="18"/>
      <c r="G211" s="17"/>
      <c r="H211" s="19"/>
      <c r="I211" s="17"/>
      <c r="J211" s="19"/>
      <c r="K211" s="30">
        <v>420</v>
      </c>
      <c r="L211" s="30"/>
      <c r="M211" s="17" t="s">
        <v>278</v>
      </c>
      <c r="N211" s="30" t="s">
        <v>41</v>
      </c>
      <c r="O211" s="17"/>
      <c r="P211" s="7"/>
    </row>
    <row r="212" s="2" customFormat="1" ht="20" customHeight="1" spans="1:16">
      <c r="A212" s="20">
        <f t="shared" si="3"/>
        <v>209</v>
      </c>
      <c r="B212" s="20"/>
      <c r="C212" s="21"/>
      <c r="D212" s="16"/>
      <c r="E212" s="17"/>
      <c r="F212" s="18"/>
      <c r="G212" s="17"/>
      <c r="H212" s="19"/>
      <c r="I212" s="17"/>
      <c r="J212" s="19"/>
      <c r="K212" s="30">
        <v>300</v>
      </c>
      <c r="L212" s="30"/>
      <c r="M212" s="17" t="s">
        <v>277</v>
      </c>
      <c r="N212" s="30" t="s">
        <v>41</v>
      </c>
      <c r="O212" s="17"/>
      <c r="P212" s="7"/>
    </row>
    <row r="213" s="2" customFormat="1" ht="20" customHeight="1" spans="1:16">
      <c r="A213" s="20">
        <f t="shared" si="3"/>
        <v>210</v>
      </c>
      <c r="B213" s="29"/>
      <c r="C213" s="27"/>
      <c r="D213" s="16"/>
      <c r="E213" s="17"/>
      <c r="F213" s="18"/>
      <c r="G213" s="17"/>
      <c r="H213" s="19"/>
      <c r="I213" s="17"/>
      <c r="J213" s="19"/>
      <c r="K213" s="30">
        <v>150</v>
      </c>
      <c r="L213" s="30"/>
      <c r="M213" s="17" t="s">
        <v>279</v>
      </c>
      <c r="N213" s="30" t="s">
        <v>41</v>
      </c>
      <c r="O213" s="17"/>
      <c r="P213" s="7"/>
    </row>
    <row r="214" s="2" customFormat="1" ht="20" customHeight="1" spans="1:16">
      <c r="A214" s="20"/>
      <c r="B214" s="40">
        <v>2</v>
      </c>
      <c r="C214" s="41" t="s">
        <v>280</v>
      </c>
      <c r="D214" s="42" t="s">
        <v>281</v>
      </c>
      <c r="E214" s="43" t="s">
        <v>282</v>
      </c>
      <c r="F214" s="44" t="s">
        <v>283</v>
      </c>
      <c r="G214" s="44" t="s">
        <v>284</v>
      </c>
      <c r="H214" s="45" t="s">
        <v>22</v>
      </c>
      <c r="I214" s="57" t="s">
        <v>285</v>
      </c>
      <c r="J214" s="45" t="s">
        <v>24</v>
      </c>
      <c r="K214" s="58">
        <f>23+20+48+56</f>
        <v>147</v>
      </c>
      <c r="L214" s="57">
        <v>2272</v>
      </c>
      <c r="M214" s="59" t="s">
        <v>286</v>
      </c>
      <c r="N214" s="58" t="s">
        <v>287</v>
      </c>
      <c r="O214" s="60"/>
      <c r="P214" s="7"/>
    </row>
    <row r="215" s="3" customFormat="1" ht="14.25" spans="1:15">
      <c r="A215" s="20">
        <f>A213+1</f>
        <v>211</v>
      </c>
      <c r="B215" s="40"/>
      <c r="C215" s="41"/>
      <c r="D215" s="46"/>
      <c r="E215" s="47"/>
      <c r="F215" s="41"/>
      <c r="G215" s="41"/>
      <c r="H215" s="48"/>
      <c r="I215" s="61"/>
      <c r="J215" s="48"/>
      <c r="K215" s="62">
        <v>50</v>
      </c>
      <c r="L215" s="61"/>
      <c r="M215" s="63" t="s">
        <v>288</v>
      </c>
      <c r="N215" s="62" t="s">
        <v>26</v>
      </c>
      <c r="O215" s="64"/>
    </row>
    <row r="216" s="3" customFormat="1" ht="14.25" spans="1:15">
      <c r="A216" s="20">
        <f t="shared" ref="A216:A228" si="4">A215+1</f>
        <v>212</v>
      </c>
      <c r="B216" s="40"/>
      <c r="C216" s="41"/>
      <c r="D216" s="46"/>
      <c r="E216" s="47"/>
      <c r="F216" s="41"/>
      <c r="G216" s="41"/>
      <c r="H216" s="48"/>
      <c r="I216" s="61"/>
      <c r="J216" s="48"/>
      <c r="K216" s="62">
        <v>187</v>
      </c>
      <c r="L216" s="61"/>
      <c r="M216" s="63" t="s">
        <v>288</v>
      </c>
      <c r="N216" s="62" t="s">
        <v>287</v>
      </c>
      <c r="O216" s="64"/>
    </row>
    <row r="217" s="3" customFormat="1" ht="14.25" spans="1:15">
      <c r="A217" s="20">
        <f t="shared" si="4"/>
        <v>213</v>
      </c>
      <c r="B217" s="40"/>
      <c r="C217" s="41"/>
      <c r="D217" s="46"/>
      <c r="E217" s="47"/>
      <c r="F217" s="41"/>
      <c r="G217" s="41"/>
      <c r="H217" s="48"/>
      <c r="I217" s="61"/>
      <c r="J217" s="48"/>
      <c r="K217" s="62">
        <v>87.5</v>
      </c>
      <c r="L217" s="61"/>
      <c r="M217" s="63" t="s">
        <v>288</v>
      </c>
      <c r="N217" s="62" t="s">
        <v>36</v>
      </c>
      <c r="O217" s="64"/>
    </row>
    <row r="218" s="3" customFormat="1" ht="14.25" spans="1:15">
      <c r="A218" s="20">
        <f t="shared" si="4"/>
        <v>214</v>
      </c>
      <c r="B218" s="40"/>
      <c r="C218" s="41"/>
      <c r="D218" s="46"/>
      <c r="E218" s="47"/>
      <c r="F218" s="41"/>
      <c r="G218" s="41"/>
      <c r="H218" s="48"/>
      <c r="I218" s="61"/>
      <c r="J218" s="48"/>
      <c r="K218" s="62">
        <v>80</v>
      </c>
      <c r="L218" s="61"/>
      <c r="M218" s="63" t="s">
        <v>289</v>
      </c>
      <c r="N218" s="62" t="s">
        <v>26</v>
      </c>
      <c r="O218" s="64"/>
    </row>
    <row r="219" s="3" customFormat="1" ht="14.25" spans="1:15">
      <c r="A219" s="20">
        <f t="shared" si="4"/>
        <v>215</v>
      </c>
      <c r="B219" s="40"/>
      <c r="C219" s="41"/>
      <c r="D219" s="46"/>
      <c r="E219" s="47"/>
      <c r="F219" s="41"/>
      <c r="G219" s="41"/>
      <c r="H219" s="48"/>
      <c r="I219" s="61"/>
      <c r="J219" s="48"/>
      <c r="K219" s="62">
        <v>114</v>
      </c>
      <c r="L219" s="61"/>
      <c r="M219" s="63" t="s">
        <v>289</v>
      </c>
      <c r="N219" s="62" t="s">
        <v>287</v>
      </c>
      <c r="O219" s="64"/>
    </row>
    <row r="220" s="3" customFormat="1" ht="14.25" spans="1:15">
      <c r="A220" s="20">
        <f t="shared" si="4"/>
        <v>216</v>
      </c>
      <c r="B220" s="40"/>
      <c r="C220" s="41"/>
      <c r="D220" s="46"/>
      <c r="E220" s="47"/>
      <c r="F220" s="41"/>
      <c r="G220" s="41"/>
      <c r="H220" s="48"/>
      <c r="I220" s="61"/>
      <c r="J220" s="48"/>
      <c r="K220" s="62">
        <v>30</v>
      </c>
      <c r="L220" s="61"/>
      <c r="M220" s="63" t="s">
        <v>289</v>
      </c>
      <c r="N220" s="62" t="s">
        <v>36</v>
      </c>
      <c r="O220" s="64"/>
    </row>
    <row r="221" s="3" customFormat="1" ht="14.25" spans="1:15">
      <c r="A221" s="20">
        <f t="shared" si="4"/>
        <v>217</v>
      </c>
      <c r="B221" s="40"/>
      <c r="C221" s="41"/>
      <c r="D221" s="46"/>
      <c r="E221" s="47"/>
      <c r="F221" s="41"/>
      <c r="G221" s="41"/>
      <c r="H221" s="48"/>
      <c r="I221" s="61"/>
      <c r="J221" s="48"/>
      <c r="K221" s="62">
        <v>180</v>
      </c>
      <c r="L221" s="61"/>
      <c r="M221" s="63" t="s">
        <v>290</v>
      </c>
      <c r="N221" s="62" t="s">
        <v>26</v>
      </c>
      <c r="O221" s="64"/>
    </row>
    <row r="222" s="3" customFormat="1" ht="14.25" spans="1:15">
      <c r="A222" s="20">
        <f t="shared" si="4"/>
        <v>218</v>
      </c>
      <c r="B222" s="40"/>
      <c r="C222" s="41"/>
      <c r="D222" s="46"/>
      <c r="E222" s="47"/>
      <c r="F222" s="41"/>
      <c r="G222" s="41"/>
      <c r="H222" s="48"/>
      <c r="I222" s="61"/>
      <c r="J222" s="48"/>
      <c r="K222" s="65">
        <v>200</v>
      </c>
      <c r="L222" s="61"/>
      <c r="M222" s="63" t="s">
        <v>290</v>
      </c>
      <c r="N222" s="62" t="s">
        <v>287</v>
      </c>
      <c r="O222" s="64"/>
    </row>
    <row r="223" s="3" customFormat="1" ht="14.25" spans="1:15">
      <c r="A223" s="20">
        <f t="shared" si="4"/>
        <v>219</v>
      </c>
      <c r="B223" s="40"/>
      <c r="C223" s="41"/>
      <c r="D223" s="46"/>
      <c r="E223" s="47"/>
      <c r="F223" s="41"/>
      <c r="G223" s="41"/>
      <c r="H223" s="48"/>
      <c r="I223" s="61"/>
      <c r="J223" s="48"/>
      <c r="K223" s="62">
        <v>142.5</v>
      </c>
      <c r="L223" s="61"/>
      <c r="M223" s="63" t="s">
        <v>290</v>
      </c>
      <c r="N223" s="62" t="s">
        <v>36</v>
      </c>
      <c r="O223" s="64"/>
    </row>
    <row r="224" s="3" customFormat="1" ht="14.25" spans="1:15">
      <c r="A224" s="20">
        <f t="shared" si="4"/>
        <v>220</v>
      </c>
      <c r="B224" s="40"/>
      <c r="C224" s="41"/>
      <c r="D224" s="46"/>
      <c r="E224" s="47"/>
      <c r="F224" s="41"/>
      <c r="G224" s="41"/>
      <c r="H224" s="48"/>
      <c r="I224" s="61"/>
      <c r="J224" s="48"/>
      <c r="K224" s="62">
        <v>30</v>
      </c>
      <c r="L224" s="61"/>
      <c r="M224" s="63" t="s">
        <v>291</v>
      </c>
      <c r="N224" s="62" t="s">
        <v>26</v>
      </c>
      <c r="O224" s="64"/>
    </row>
    <row r="225" s="3" customFormat="1" ht="14.25" spans="1:15">
      <c r="A225" s="20">
        <f t="shared" si="4"/>
        <v>221</v>
      </c>
      <c r="B225" s="40"/>
      <c r="C225" s="41"/>
      <c r="D225" s="46"/>
      <c r="E225" s="47"/>
      <c r="F225" s="41"/>
      <c r="G225" s="41"/>
      <c r="H225" s="48"/>
      <c r="I225" s="61"/>
      <c r="J225" s="48"/>
      <c r="K225" s="65">
        <v>280</v>
      </c>
      <c r="L225" s="61"/>
      <c r="M225" s="63" t="s">
        <v>291</v>
      </c>
      <c r="N225" s="62" t="s">
        <v>287</v>
      </c>
      <c r="O225" s="64"/>
    </row>
    <row r="226" s="3" customFormat="1" ht="14.25" spans="1:15">
      <c r="A226" s="20">
        <f t="shared" si="4"/>
        <v>222</v>
      </c>
      <c r="B226" s="40"/>
      <c r="C226" s="41"/>
      <c r="D226" s="46"/>
      <c r="E226" s="47"/>
      <c r="F226" s="41"/>
      <c r="G226" s="41"/>
      <c r="H226" s="48"/>
      <c r="I226" s="61"/>
      <c r="J226" s="48"/>
      <c r="K226" s="62">
        <v>20</v>
      </c>
      <c r="L226" s="61"/>
      <c r="M226" s="63" t="s">
        <v>291</v>
      </c>
      <c r="N226" s="62" t="s">
        <v>36</v>
      </c>
      <c r="O226" s="64"/>
    </row>
    <row r="227" s="3" customFormat="1" ht="14.25" spans="1:15">
      <c r="A227" s="20">
        <f t="shared" si="4"/>
        <v>223</v>
      </c>
      <c r="B227" s="40"/>
      <c r="C227" s="41"/>
      <c r="D227" s="46"/>
      <c r="E227" s="47"/>
      <c r="F227" s="41"/>
      <c r="G227" s="41"/>
      <c r="H227" s="48"/>
      <c r="I227" s="61"/>
      <c r="J227" s="48"/>
      <c r="K227" s="62">
        <v>40</v>
      </c>
      <c r="L227" s="61"/>
      <c r="M227" s="63" t="s">
        <v>292</v>
      </c>
      <c r="N227" s="62" t="s">
        <v>26</v>
      </c>
      <c r="O227" s="64"/>
    </row>
    <row r="228" s="3" customFormat="1" ht="14.25" spans="1:15">
      <c r="A228" s="20">
        <f t="shared" si="4"/>
        <v>224</v>
      </c>
      <c r="B228" s="40"/>
      <c r="C228" s="41"/>
      <c r="D228" s="46"/>
      <c r="E228" s="47"/>
      <c r="F228" s="41"/>
      <c r="G228" s="41"/>
      <c r="H228" s="48"/>
      <c r="I228" s="61"/>
      <c r="J228" s="48"/>
      <c r="K228" s="62">
        <v>78</v>
      </c>
      <c r="L228" s="61"/>
      <c r="M228" s="63" t="s">
        <v>292</v>
      </c>
      <c r="N228" s="62" t="s">
        <v>287</v>
      </c>
      <c r="O228" s="64"/>
    </row>
    <row r="229" s="3" customFormat="1" ht="14.25" spans="1:15">
      <c r="A229" s="20">
        <f t="shared" ref="A229:A234" si="5">A228+1</f>
        <v>225</v>
      </c>
      <c r="B229" s="40"/>
      <c r="C229" s="41"/>
      <c r="D229" s="46"/>
      <c r="E229" s="47"/>
      <c r="F229" s="41"/>
      <c r="G229" s="41"/>
      <c r="H229" s="48"/>
      <c r="I229" s="61"/>
      <c r="J229" s="48"/>
      <c r="K229" s="62">
        <v>31</v>
      </c>
      <c r="L229" s="61"/>
      <c r="M229" s="63" t="s">
        <v>292</v>
      </c>
      <c r="N229" s="62" t="s">
        <v>36</v>
      </c>
      <c r="O229" s="64"/>
    </row>
    <row r="230" s="3" customFormat="1" ht="14.25" spans="1:15">
      <c r="A230" s="20">
        <f t="shared" si="5"/>
        <v>226</v>
      </c>
      <c r="B230" s="40"/>
      <c r="C230" s="41"/>
      <c r="D230" s="46"/>
      <c r="E230" s="47"/>
      <c r="F230" s="41"/>
      <c r="G230" s="41"/>
      <c r="H230" s="48"/>
      <c r="I230" s="61"/>
      <c r="J230" s="48"/>
      <c r="K230" s="62">
        <v>80</v>
      </c>
      <c r="L230" s="61"/>
      <c r="M230" s="63" t="s">
        <v>293</v>
      </c>
      <c r="N230" s="62" t="s">
        <v>26</v>
      </c>
      <c r="O230" s="64"/>
    </row>
    <row r="231" s="3" customFormat="1" ht="14.25" spans="1:15">
      <c r="A231" s="20">
        <f t="shared" si="5"/>
        <v>227</v>
      </c>
      <c r="B231" s="40"/>
      <c r="C231" s="41"/>
      <c r="D231" s="46"/>
      <c r="E231" s="47"/>
      <c r="F231" s="41"/>
      <c r="G231" s="41"/>
      <c r="H231" s="48"/>
      <c r="I231" s="61"/>
      <c r="J231" s="48"/>
      <c r="K231" s="65">
        <v>420</v>
      </c>
      <c r="L231" s="61"/>
      <c r="M231" s="63" t="s">
        <v>293</v>
      </c>
      <c r="N231" s="62" t="s">
        <v>287</v>
      </c>
      <c r="O231" s="64"/>
    </row>
    <row r="232" s="3" customFormat="1" ht="14.25" spans="1:15">
      <c r="A232" s="20">
        <f t="shared" si="5"/>
        <v>228</v>
      </c>
      <c r="B232" s="40"/>
      <c r="C232" s="41"/>
      <c r="D232" s="49"/>
      <c r="E232" s="50"/>
      <c r="F232" s="51"/>
      <c r="G232" s="51"/>
      <c r="H232" s="52"/>
      <c r="I232" s="66"/>
      <c r="J232" s="52"/>
      <c r="K232" s="62">
        <v>75</v>
      </c>
      <c r="L232" s="66"/>
      <c r="M232" s="63" t="s">
        <v>293</v>
      </c>
      <c r="N232" s="62" t="s">
        <v>36</v>
      </c>
      <c r="O232" s="64"/>
    </row>
    <row r="233" s="3" customFormat="1" ht="14.25" spans="1:15">
      <c r="A233" s="20">
        <f t="shared" si="5"/>
        <v>229</v>
      </c>
      <c r="B233" s="40"/>
      <c r="C233" s="41"/>
      <c r="D233" s="53" t="s">
        <v>294</v>
      </c>
      <c r="E233" s="54" t="s">
        <v>295</v>
      </c>
      <c r="F233" s="55" t="s">
        <v>296</v>
      </c>
      <c r="G233" s="44" t="s">
        <v>284</v>
      </c>
      <c r="H233" s="45" t="s">
        <v>22</v>
      </c>
      <c r="I233" s="64" t="s">
        <v>297</v>
      </c>
      <c r="J233" s="45" t="s">
        <v>24</v>
      </c>
      <c r="K233" s="65">
        <f>52+20+80</f>
        <v>152</v>
      </c>
      <c r="L233" s="64">
        <v>1773.5</v>
      </c>
      <c r="M233" s="59" t="s">
        <v>286</v>
      </c>
      <c r="N233" s="58" t="s">
        <v>287</v>
      </c>
      <c r="O233" s="64"/>
    </row>
    <row r="234" s="3" customFormat="1" ht="14.25" spans="1:15">
      <c r="A234" s="20">
        <f t="shared" si="5"/>
        <v>230</v>
      </c>
      <c r="B234" s="40"/>
      <c r="C234" s="41"/>
      <c r="D234" s="53"/>
      <c r="E234" s="54"/>
      <c r="F234" s="55"/>
      <c r="G234" s="44"/>
      <c r="H234" s="45"/>
      <c r="I234" s="64"/>
      <c r="J234" s="45"/>
      <c r="K234" s="62">
        <v>50</v>
      </c>
      <c r="L234" s="64"/>
      <c r="M234" s="63" t="s">
        <v>298</v>
      </c>
      <c r="N234" s="62" t="s">
        <v>26</v>
      </c>
      <c r="O234" s="64"/>
    </row>
    <row r="235" s="3" customFormat="1" ht="14.25" spans="1:15">
      <c r="A235" s="20">
        <f>A233+1</f>
        <v>230</v>
      </c>
      <c r="B235" s="40"/>
      <c r="C235" s="41"/>
      <c r="D235" s="53"/>
      <c r="E235" s="54"/>
      <c r="F235" s="55"/>
      <c r="G235" s="41"/>
      <c r="H235" s="48"/>
      <c r="I235" s="64"/>
      <c r="J235" s="48"/>
      <c r="K235" s="65">
        <v>350</v>
      </c>
      <c r="L235" s="64"/>
      <c r="M235" s="63" t="s">
        <v>298</v>
      </c>
      <c r="N235" s="62" t="s">
        <v>287</v>
      </c>
      <c r="O235" s="64"/>
    </row>
    <row r="236" s="3" customFormat="1" ht="14.25" spans="1:15">
      <c r="A236" s="20">
        <f t="shared" ref="A235:A256" si="6">A235+1</f>
        <v>231</v>
      </c>
      <c r="B236" s="40"/>
      <c r="C236" s="41"/>
      <c r="D236" s="53"/>
      <c r="E236" s="54"/>
      <c r="F236" s="55"/>
      <c r="G236" s="41"/>
      <c r="H236" s="48"/>
      <c r="I236" s="64"/>
      <c r="J236" s="48"/>
      <c r="K236" s="62">
        <v>60</v>
      </c>
      <c r="L236" s="64"/>
      <c r="M236" s="63" t="s">
        <v>299</v>
      </c>
      <c r="N236" s="62" t="s">
        <v>26</v>
      </c>
      <c r="O236" s="64"/>
    </row>
    <row r="237" s="3" customFormat="1" ht="14.25" spans="1:15">
      <c r="A237" s="20">
        <f t="shared" si="6"/>
        <v>232</v>
      </c>
      <c r="B237" s="40"/>
      <c r="C237" s="41"/>
      <c r="D237" s="53"/>
      <c r="E237" s="54"/>
      <c r="F237" s="55"/>
      <c r="G237" s="41"/>
      <c r="H237" s="48"/>
      <c r="I237" s="64"/>
      <c r="J237" s="48"/>
      <c r="K237" s="65">
        <v>180</v>
      </c>
      <c r="L237" s="64"/>
      <c r="M237" s="63" t="s">
        <v>299</v>
      </c>
      <c r="N237" s="62" t="s">
        <v>287</v>
      </c>
      <c r="O237" s="64"/>
    </row>
    <row r="238" s="3" customFormat="1" ht="14.25" spans="1:15">
      <c r="A238" s="20">
        <f t="shared" si="6"/>
        <v>233</v>
      </c>
      <c r="B238" s="40"/>
      <c r="C238" s="41"/>
      <c r="D238" s="53"/>
      <c r="E238" s="54"/>
      <c r="F238" s="55"/>
      <c r="G238" s="41"/>
      <c r="H238" s="48"/>
      <c r="I238" s="64"/>
      <c r="J238" s="48"/>
      <c r="K238" s="62">
        <v>40</v>
      </c>
      <c r="L238" s="64"/>
      <c r="M238" s="63" t="s">
        <v>300</v>
      </c>
      <c r="N238" s="62" t="s">
        <v>26</v>
      </c>
      <c r="O238" s="64"/>
    </row>
    <row r="239" s="3" customFormat="1" ht="14.25" spans="1:15">
      <c r="A239" s="20">
        <f t="shared" si="6"/>
        <v>234</v>
      </c>
      <c r="B239" s="40"/>
      <c r="C239" s="41"/>
      <c r="D239" s="53"/>
      <c r="E239" s="54"/>
      <c r="F239" s="55"/>
      <c r="G239" s="41"/>
      <c r="H239" s="48"/>
      <c r="I239" s="64"/>
      <c r="J239" s="48"/>
      <c r="K239" s="62">
        <v>63</v>
      </c>
      <c r="L239" s="64"/>
      <c r="M239" s="63" t="s">
        <v>300</v>
      </c>
      <c r="N239" s="62" t="s">
        <v>287</v>
      </c>
      <c r="O239" s="64"/>
    </row>
    <row r="240" s="3" customFormat="1" ht="14.25" spans="1:15">
      <c r="A240" s="20">
        <f t="shared" si="6"/>
        <v>235</v>
      </c>
      <c r="B240" s="40"/>
      <c r="C240" s="41"/>
      <c r="D240" s="53"/>
      <c r="E240" s="54"/>
      <c r="F240" s="55"/>
      <c r="G240" s="41"/>
      <c r="H240" s="48"/>
      <c r="I240" s="64"/>
      <c r="J240" s="48"/>
      <c r="K240" s="62">
        <v>298.5</v>
      </c>
      <c r="L240" s="64"/>
      <c r="M240" s="63" t="s">
        <v>300</v>
      </c>
      <c r="N240" s="62" t="s">
        <v>36</v>
      </c>
      <c r="O240" s="64"/>
    </row>
    <row r="241" s="3" customFormat="1" ht="14.25" spans="1:15">
      <c r="A241" s="20">
        <f t="shared" si="6"/>
        <v>236</v>
      </c>
      <c r="B241" s="40"/>
      <c r="C241" s="41"/>
      <c r="D241" s="53"/>
      <c r="E241" s="54"/>
      <c r="F241" s="55"/>
      <c r="G241" s="41"/>
      <c r="H241" s="48"/>
      <c r="I241" s="64"/>
      <c r="J241" s="48"/>
      <c r="K241" s="62">
        <v>30</v>
      </c>
      <c r="L241" s="64"/>
      <c r="M241" s="63" t="s">
        <v>301</v>
      </c>
      <c r="N241" s="62" t="s">
        <v>26</v>
      </c>
      <c r="O241" s="64"/>
    </row>
    <row r="242" s="3" customFormat="1" ht="14.25" spans="1:15">
      <c r="A242" s="20">
        <f t="shared" si="6"/>
        <v>237</v>
      </c>
      <c r="B242" s="40"/>
      <c r="C242" s="41"/>
      <c r="D242" s="53"/>
      <c r="E242" s="54"/>
      <c r="F242" s="55"/>
      <c r="G242" s="41"/>
      <c r="H242" s="48"/>
      <c r="I242" s="64"/>
      <c r="J242" s="48"/>
      <c r="K242" s="65">
        <v>450</v>
      </c>
      <c r="L242" s="64"/>
      <c r="M242" s="63" t="s">
        <v>301</v>
      </c>
      <c r="N242" s="62" t="s">
        <v>287</v>
      </c>
      <c r="O242" s="64"/>
    </row>
    <row r="243" s="3" customFormat="1" ht="14.25" spans="1:15">
      <c r="A243" s="20">
        <f t="shared" si="6"/>
        <v>238</v>
      </c>
      <c r="B243" s="40"/>
      <c r="C243" s="41"/>
      <c r="D243" s="53"/>
      <c r="E243" s="54"/>
      <c r="F243" s="55"/>
      <c r="G243" s="51"/>
      <c r="H243" s="52"/>
      <c r="I243" s="64"/>
      <c r="J243" s="52"/>
      <c r="K243" s="62">
        <v>100</v>
      </c>
      <c r="L243" s="64"/>
      <c r="M243" s="63" t="s">
        <v>301</v>
      </c>
      <c r="N243" s="62" t="s">
        <v>36</v>
      </c>
      <c r="O243" s="64"/>
    </row>
    <row r="244" s="3" customFormat="1" ht="14.25" spans="1:15">
      <c r="A244" s="20">
        <f t="shared" si="6"/>
        <v>239</v>
      </c>
      <c r="B244" s="40"/>
      <c r="C244" s="41"/>
      <c r="D244" s="53" t="s">
        <v>302</v>
      </c>
      <c r="E244" s="54" t="s">
        <v>303</v>
      </c>
      <c r="F244" s="55" t="s">
        <v>304</v>
      </c>
      <c r="G244" s="44" t="s">
        <v>284</v>
      </c>
      <c r="H244" s="45" t="s">
        <v>22</v>
      </c>
      <c r="I244" s="64" t="s">
        <v>305</v>
      </c>
      <c r="J244" s="45" t="s">
        <v>24</v>
      </c>
      <c r="K244" s="62">
        <v>100</v>
      </c>
      <c r="L244" s="64">
        <v>1918</v>
      </c>
      <c r="M244" s="63" t="s">
        <v>286</v>
      </c>
      <c r="N244" s="62" t="s">
        <v>287</v>
      </c>
      <c r="O244" s="64"/>
    </row>
    <row r="245" s="3" customFormat="1" ht="14.25" spans="1:15">
      <c r="A245" s="20">
        <f t="shared" si="6"/>
        <v>240</v>
      </c>
      <c r="B245" s="40"/>
      <c r="C245" s="41"/>
      <c r="D245" s="53"/>
      <c r="E245" s="54"/>
      <c r="F245" s="55"/>
      <c r="G245" s="41"/>
      <c r="H245" s="48"/>
      <c r="I245" s="64"/>
      <c r="J245" s="48"/>
      <c r="K245" s="62">
        <v>15</v>
      </c>
      <c r="L245" s="64"/>
      <c r="M245" s="63" t="s">
        <v>306</v>
      </c>
      <c r="N245" s="62" t="s">
        <v>26</v>
      </c>
      <c r="O245" s="64"/>
    </row>
    <row r="246" s="3" customFormat="1" ht="14.25" spans="1:15">
      <c r="A246" s="20">
        <f t="shared" si="6"/>
        <v>241</v>
      </c>
      <c r="B246" s="40"/>
      <c r="C246" s="41"/>
      <c r="D246" s="53"/>
      <c r="E246" s="54"/>
      <c r="F246" s="55"/>
      <c r="G246" s="41"/>
      <c r="H246" s="48"/>
      <c r="I246" s="64"/>
      <c r="J246" s="48"/>
      <c r="K246" s="62">
        <v>97</v>
      </c>
      <c r="L246" s="64"/>
      <c r="M246" s="63" t="s">
        <v>306</v>
      </c>
      <c r="N246" s="62" t="s">
        <v>287</v>
      </c>
      <c r="O246" s="64"/>
    </row>
    <row r="247" s="3" customFormat="1" ht="14.25" spans="1:15">
      <c r="A247" s="20">
        <f t="shared" si="6"/>
        <v>242</v>
      </c>
      <c r="B247" s="40"/>
      <c r="C247" s="41"/>
      <c r="D247" s="53"/>
      <c r="E247" s="54"/>
      <c r="F247" s="55"/>
      <c r="G247" s="41"/>
      <c r="H247" s="48"/>
      <c r="I247" s="64"/>
      <c r="J247" s="48"/>
      <c r="K247" s="62">
        <v>200</v>
      </c>
      <c r="L247" s="64"/>
      <c r="M247" s="63" t="s">
        <v>306</v>
      </c>
      <c r="N247" s="62" t="s">
        <v>36</v>
      </c>
      <c r="O247" s="64"/>
    </row>
    <row r="248" s="3" customFormat="1" ht="14.25" spans="1:15">
      <c r="A248" s="20">
        <f t="shared" si="6"/>
        <v>243</v>
      </c>
      <c r="B248" s="40"/>
      <c r="C248" s="41"/>
      <c r="D248" s="53"/>
      <c r="E248" s="54"/>
      <c r="F248" s="55"/>
      <c r="G248" s="41"/>
      <c r="H248" s="48"/>
      <c r="I248" s="64"/>
      <c r="J248" s="48"/>
      <c r="K248" s="62">
        <v>100</v>
      </c>
      <c r="L248" s="64"/>
      <c r="M248" s="63" t="s">
        <v>307</v>
      </c>
      <c r="N248" s="62" t="s">
        <v>26</v>
      </c>
      <c r="O248" s="64"/>
    </row>
    <row r="249" s="3" customFormat="1" ht="14.25" spans="1:15">
      <c r="A249" s="20">
        <f t="shared" si="6"/>
        <v>244</v>
      </c>
      <c r="B249" s="40"/>
      <c r="C249" s="41"/>
      <c r="D249" s="53"/>
      <c r="E249" s="54"/>
      <c r="F249" s="55"/>
      <c r="G249" s="41"/>
      <c r="H249" s="48"/>
      <c r="I249" s="64"/>
      <c r="J249" s="48"/>
      <c r="K249" s="62">
        <v>142</v>
      </c>
      <c r="L249" s="64"/>
      <c r="M249" s="63" t="s">
        <v>307</v>
      </c>
      <c r="N249" s="62" t="s">
        <v>287</v>
      </c>
      <c r="O249" s="64"/>
    </row>
    <row r="250" s="3" customFormat="1" ht="14.25" spans="1:15">
      <c r="A250" s="20">
        <f t="shared" si="6"/>
        <v>245</v>
      </c>
      <c r="B250" s="40"/>
      <c r="C250" s="41"/>
      <c r="D250" s="53"/>
      <c r="E250" s="54"/>
      <c r="F250" s="55"/>
      <c r="G250" s="41"/>
      <c r="H250" s="48"/>
      <c r="I250" s="64"/>
      <c r="J250" s="48"/>
      <c r="K250" s="62">
        <v>247.5</v>
      </c>
      <c r="L250" s="64"/>
      <c r="M250" s="63" t="s">
        <v>307</v>
      </c>
      <c r="N250" s="62" t="s">
        <v>36</v>
      </c>
      <c r="O250" s="64"/>
    </row>
    <row r="251" s="3" customFormat="1" ht="14.25" spans="1:15">
      <c r="A251" s="20">
        <f t="shared" si="6"/>
        <v>246</v>
      </c>
      <c r="B251" s="40"/>
      <c r="C251" s="41"/>
      <c r="D251" s="53"/>
      <c r="E251" s="54"/>
      <c r="F251" s="55"/>
      <c r="G251" s="41"/>
      <c r="H251" s="48"/>
      <c r="I251" s="64"/>
      <c r="J251" s="48"/>
      <c r="K251" s="62">
        <v>240</v>
      </c>
      <c r="L251" s="64"/>
      <c r="M251" s="63" t="s">
        <v>308</v>
      </c>
      <c r="N251" s="62" t="s">
        <v>26</v>
      </c>
      <c r="O251" s="64"/>
    </row>
    <row r="252" s="3" customFormat="1" ht="14.25" spans="1:15">
      <c r="A252" s="20">
        <f t="shared" si="6"/>
        <v>247</v>
      </c>
      <c r="B252" s="40"/>
      <c r="C252" s="41"/>
      <c r="D252" s="53"/>
      <c r="E252" s="54"/>
      <c r="F252" s="55"/>
      <c r="G252" s="41"/>
      <c r="H252" s="48"/>
      <c r="I252" s="64"/>
      <c r="J252" s="48"/>
      <c r="K252" s="62">
        <v>180</v>
      </c>
      <c r="L252" s="64"/>
      <c r="M252" s="63" t="s">
        <v>308</v>
      </c>
      <c r="N252" s="62" t="s">
        <v>287</v>
      </c>
      <c r="O252" s="64"/>
    </row>
    <row r="253" s="3" customFormat="1" ht="14.25" spans="1:15">
      <c r="A253" s="20">
        <f t="shared" si="6"/>
        <v>248</v>
      </c>
      <c r="B253" s="40"/>
      <c r="C253" s="41"/>
      <c r="D253" s="53"/>
      <c r="E253" s="54"/>
      <c r="F253" s="55"/>
      <c r="G253" s="41"/>
      <c r="H253" s="48"/>
      <c r="I253" s="64"/>
      <c r="J253" s="48"/>
      <c r="K253" s="62">
        <v>511</v>
      </c>
      <c r="L253" s="64"/>
      <c r="M253" s="63" t="s">
        <v>308</v>
      </c>
      <c r="N253" s="62" t="s">
        <v>36</v>
      </c>
      <c r="O253" s="64"/>
    </row>
    <row r="254" s="3" customFormat="1" ht="14.25" spans="1:15">
      <c r="A254" s="20">
        <f t="shared" si="6"/>
        <v>249</v>
      </c>
      <c r="B254" s="40"/>
      <c r="C254" s="41"/>
      <c r="D254" s="53"/>
      <c r="E254" s="54"/>
      <c r="F254" s="55"/>
      <c r="G254" s="41"/>
      <c r="H254" s="48"/>
      <c r="I254" s="64"/>
      <c r="J254" s="48"/>
      <c r="K254" s="62">
        <v>25</v>
      </c>
      <c r="L254" s="64"/>
      <c r="M254" s="63" t="s">
        <v>309</v>
      </c>
      <c r="N254" s="62" t="s">
        <v>26</v>
      </c>
      <c r="O254" s="64"/>
    </row>
    <row r="255" s="3" customFormat="1" ht="14.25" spans="1:15">
      <c r="A255" s="20">
        <f t="shared" si="6"/>
        <v>250</v>
      </c>
      <c r="B255" s="40"/>
      <c r="C255" s="41"/>
      <c r="D255" s="53"/>
      <c r="E255" s="54"/>
      <c r="F255" s="55"/>
      <c r="G255" s="41"/>
      <c r="H255" s="48"/>
      <c r="I255" s="64"/>
      <c r="J255" s="48"/>
      <c r="K255" s="62">
        <v>23</v>
      </c>
      <c r="L255" s="64"/>
      <c r="M255" s="63" t="s">
        <v>309</v>
      </c>
      <c r="N255" s="62" t="s">
        <v>287</v>
      </c>
      <c r="O255" s="64"/>
    </row>
    <row r="256" s="3" customFormat="1" ht="14.25" spans="1:15">
      <c r="A256" s="20">
        <f t="shared" si="6"/>
        <v>251</v>
      </c>
      <c r="B256" s="56"/>
      <c r="C256" s="51"/>
      <c r="D256" s="53"/>
      <c r="E256" s="54"/>
      <c r="F256" s="55"/>
      <c r="G256" s="51"/>
      <c r="H256" s="52"/>
      <c r="I256" s="64"/>
      <c r="J256" s="52"/>
      <c r="K256" s="62">
        <v>37.5</v>
      </c>
      <c r="L256" s="64"/>
      <c r="M256" s="63" t="s">
        <v>309</v>
      </c>
      <c r="N256" s="62" t="s">
        <v>36</v>
      </c>
      <c r="O256" s="64"/>
    </row>
    <row r="257" s="7" customFormat="1" ht="14.25" spans="4:13">
      <c r="D257" s="67"/>
      <c r="E257" s="68"/>
      <c r="F257" s="69"/>
      <c r="G257" s="70"/>
      <c r="K257" s="70"/>
      <c r="L257" s="70"/>
      <c r="M257" s="68"/>
    </row>
  </sheetData>
  <autoFilter ref="A3:EE256">
    <extLst/>
  </autoFilter>
  <mergeCells count="252">
    <mergeCell ref="A1:O1"/>
    <mergeCell ref="K2:L2"/>
    <mergeCell ref="A2:A3"/>
    <mergeCell ref="B2:B3"/>
    <mergeCell ref="B4:B213"/>
    <mergeCell ref="B214:B256"/>
    <mergeCell ref="C2:C3"/>
    <mergeCell ref="C4:C213"/>
    <mergeCell ref="C214:C256"/>
    <mergeCell ref="D2:D3"/>
    <mergeCell ref="D4:D5"/>
    <mergeCell ref="D6:D7"/>
    <mergeCell ref="D8:D19"/>
    <mergeCell ref="D20:D25"/>
    <mergeCell ref="D26:D31"/>
    <mergeCell ref="D32:D50"/>
    <mergeCell ref="D51:D57"/>
    <mergeCell ref="D58:D65"/>
    <mergeCell ref="D66:D73"/>
    <mergeCell ref="D74:D78"/>
    <mergeCell ref="D79:D86"/>
    <mergeCell ref="D87:D91"/>
    <mergeCell ref="D92:D99"/>
    <mergeCell ref="D100:D110"/>
    <mergeCell ref="D111:D116"/>
    <mergeCell ref="D117:D123"/>
    <mergeCell ref="D124:D129"/>
    <mergeCell ref="D130:D137"/>
    <mergeCell ref="D138:D144"/>
    <mergeCell ref="D145:D160"/>
    <mergeCell ref="D161:D165"/>
    <mergeCell ref="D166:D176"/>
    <mergeCell ref="D177:D182"/>
    <mergeCell ref="D183:D191"/>
    <mergeCell ref="D192:D203"/>
    <mergeCell ref="D204:D213"/>
    <mergeCell ref="D214:D232"/>
    <mergeCell ref="D233:D243"/>
    <mergeCell ref="D244:D256"/>
    <mergeCell ref="E2:E3"/>
    <mergeCell ref="E4:E5"/>
    <mergeCell ref="E6:E7"/>
    <mergeCell ref="E8:E19"/>
    <mergeCell ref="E20:E25"/>
    <mergeCell ref="E26:E31"/>
    <mergeCell ref="E32:E50"/>
    <mergeCell ref="E51:E57"/>
    <mergeCell ref="E58:E65"/>
    <mergeCell ref="E66:E73"/>
    <mergeCell ref="E74:E78"/>
    <mergeCell ref="E79:E86"/>
    <mergeCell ref="E87:E91"/>
    <mergeCell ref="E92:E99"/>
    <mergeCell ref="E100:E110"/>
    <mergeCell ref="E111:E116"/>
    <mergeCell ref="E117:E123"/>
    <mergeCell ref="E124:E129"/>
    <mergeCell ref="E130:E137"/>
    <mergeCell ref="E138:E144"/>
    <mergeCell ref="E145:E160"/>
    <mergeCell ref="E161:E165"/>
    <mergeCell ref="E166:E176"/>
    <mergeCell ref="E177:E182"/>
    <mergeCell ref="E183:E191"/>
    <mergeCell ref="E192:E203"/>
    <mergeCell ref="E204:E213"/>
    <mergeCell ref="E214:E232"/>
    <mergeCell ref="E233:E243"/>
    <mergeCell ref="E244:E256"/>
    <mergeCell ref="F2:F3"/>
    <mergeCell ref="F8:F19"/>
    <mergeCell ref="F20:F25"/>
    <mergeCell ref="F26:F31"/>
    <mergeCell ref="F32:F50"/>
    <mergeCell ref="F51:F57"/>
    <mergeCell ref="F58:F65"/>
    <mergeCell ref="F66:F73"/>
    <mergeCell ref="F74:F78"/>
    <mergeCell ref="F79:F86"/>
    <mergeCell ref="F87:F91"/>
    <mergeCell ref="F92:F99"/>
    <mergeCell ref="F100:F110"/>
    <mergeCell ref="F111:F116"/>
    <mergeCell ref="F117:F123"/>
    <mergeCell ref="F124:F129"/>
    <mergeCell ref="F130:F137"/>
    <mergeCell ref="F138:F144"/>
    <mergeCell ref="F145:F160"/>
    <mergeCell ref="F161:F165"/>
    <mergeCell ref="F166:F176"/>
    <mergeCell ref="F177:F182"/>
    <mergeCell ref="F183:F191"/>
    <mergeCell ref="F192:F203"/>
    <mergeCell ref="F204:F213"/>
    <mergeCell ref="F214:F232"/>
    <mergeCell ref="F233:F243"/>
    <mergeCell ref="F244:F256"/>
    <mergeCell ref="G2:G3"/>
    <mergeCell ref="G4:G5"/>
    <mergeCell ref="G6:G7"/>
    <mergeCell ref="G8:G19"/>
    <mergeCell ref="G20:G25"/>
    <mergeCell ref="G26:G31"/>
    <mergeCell ref="G32:G50"/>
    <mergeCell ref="G51:G57"/>
    <mergeCell ref="G58:G65"/>
    <mergeCell ref="G66:G73"/>
    <mergeCell ref="G74:G78"/>
    <mergeCell ref="G79:G86"/>
    <mergeCell ref="G87:G91"/>
    <mergeCell ref="G92:G99"/>
    <mergeCell ref="G100:G110"/>
    <mergeCell ref="G111:G116"/>
    <mergeCell ref="G117:G123"/>
    <mergeCell ref="G124:G129"/>
    <mergeCell ref="G130:G137"/>
    <mergeCell ref="G138:G144"/>
    <mergeCell ref="G145:G160"/>
    <mergeCell ref="G161:G165"/>
    <mergeCell ref="G166:G176"/>
    <mergeCell ref="G177:G182"/>
    <mergeCell ref="G183:G191"/>
    <mergeCell ref="G192:G203"/>
    <mergeCell ref="G204:G213"/>
    <mergeCell ref="G214:G232"/>
    <mergeCell ref="G233:G243"/>
    <mergeCell ref="G244:G256"/>
    <mergeCell ref="H2:H3"/>
    <mergeCell ref="H4:H5"/>
    <mergeCell ref="H6:H7"/>
    <mergeCell ref="H8:H19"/>
    <mergeCell ref="H20:H25"/>
    <mergeCell ref="H26:H31"/>
    <mergeCell ref="H32:H50"/>
    <mergeCell ref="H51:H57"/>
    <mergeCell ref="H58:H65"/>
    <mergeCell ref="H66:H73"/>
    <mergeCell ref="H74:H78"/>
    <mergeCell ref="H79:H86"/>
    <mergeCell ref="H87:H91"/>
    <mergeCell ref="H92:H99"/>
    <mergeCell ref="H100:H110"/>
    <mergeCell ref="H111:H116"/>
    <mergeCell ref="H117:H123"/>
    <mergeCell ref="H124:H129"/>
    <mergeCell ref="H130:H137"/>
    <mergeCell ref="H138:H144"/>
    <mergeCell ref="H145:H160"/>
    <mergeCell ref="H161:H165"/>
    <mergeCell ref="H166:H176"/>
    <mergeCell ref="H177:H182"/>
    <mergeCell ref="H183:H191"/>
    <mergeCell ref="H192:H203"/>
    <mergeCell ref="H204:H213"/>
    <mergeCell ref="H214:H232"/>
    <mergeCell ref="H233:H243"/>
    <mergeCell ref="H244:H256"/>
    <mergeCell ref="I2:I3"/>
    <mergeCell ref="I4:I5"/>
    <mergeCell ref="I6:I7"/>
    <mergeCell ref="I8:I19"/>
    <mergeCell ref="I20:I25"/>
    <mergeCell ref="I26:I31"/>
    <mergeCell ref="I32:I50"/>
    <mergeCell ref="I51:I57"/>
    <mergeCell ref="I58:I65"/>
    <mergeCell ref="I66:I73"/>
    <mergeCell ref="I74:I78"/>
    <mergeCell ref="I79:I86"/>
    <mergeCell ref="I87:I91"/>
    <mergeCell ref="I92:I99"/>
    <mergeCell ref="I100:I110"/>
    <mergeCell ref="I111:I116"/>
    <mergeCell ref="I117:I123"/>
    <mergeCell ref="I124:I129"/>
    <mergeCell ref="I130:I137"/>
    <mergeCell ref="I138:I144"/>
    <mergeCell ref="I145:I160"/>
    <mergeCell ref="I161:I165"/>
    <mergeCell ref="I166:I176"/>
    <mergeCell ref="I177:I182"/>
    <mergeCell ref="I183:I191"/>
    <mergeCell ref="I192:I203"/>
    <mergeCell ref="I204:I213"/>
    <mergeCell ref="I214:I232"/>
    <mergeCell ref="I233:I243"/>
    <mergeCell ref="I244:I256"/>
    <mergeCell ref="J2:J3"/>
    <mergeCell ref="J4:J5"/>
    <mergeCell ref="J6:J7"/>
    <mergeCell ref="J8:J19"/>
    <mergeCell ref="J20:J25"/>
    <mergeCell ref="J26:J31"/>
    <mergeCell ref="J32:J50"/>
    <mergeCell ref="J51:J57"/>
    <mergeCell ref="J58:J65"/>
    <mergeCell ref="J66:J73"/>
    <mergeCell ref="J74:J78"/>
    <mergeCell ref="J79:J86"/>
    <mergeCell ref="J87:J91"/>
    <mergeCell ref="J92:J99"/>
    <mergeCell ref="J100:J110"/>
    <mergeCell ref="J111:J116"/>
    <mergeCell ref="J117:J123"/>
    <mergeCell ref="J124:J129"/>
    <mergeCell ref="J130:J137"/>
    <mergeCell ref="J138:J144"/>
    <mergeCell ref="J145:J160"/>
    <mergeCell ref="J161:J165"/>
    <mergeCell ref="J166:J176"/>
    <mergeCell ref="J177:J182"/>
    <mergeCell ref="J183:J191"/>
    <mergeCell ref="J192:J203"/>
    <mergeCell ref="J204:J213"/>
    <mergeCell ref="J214:J232"/>
    <mergeCell ref="J233:J243"/>
    <mergeCell ref="J244:J256"/>
    <mergeCell ref="L4:L5"/>
    <mergeCell ref="L6:L7"/>
    <mergeCell ref="L8:L19"/>
    <mergeCell ref="L20:L25"/>
    <mergeCell ref="L26:L31"/>
    <mergeCell ref="L32:L50"/>
    <mergeCell ref="L51:L57"/>
    <mergeCell ref="L58:L65"/>
    <mergeCell ref="L66:L73"/>
    <mergeCell ref="L74:L78"/>
    <mergeCell ref="L79:L86"/>
    <mergeCell ref="L87:L91"/>
    <mergeCell ref="L92:L99"/>
    <mergeCell ref="L100:L110"/>
    <mergeCell ref="L111:L116"/>
    <mergeCell ref="L117:L123"/>
    <mergeCell ref="L124:L129"/>
    <mergeCell ref="L130:L137"/>
    <mergeCell ref="L138:L144"/>
    <mergeCell ref="L145:L160"/>
    <mergeCell ref="L161:L165"/>
    <mergeCell ref="L166:L176"/>
    <mergeCell ref="L177:L182"/>
    <mergeCell ref="L183:L191"/>
    <mergeCell ref="L192:L203"/>
    <mergeCell ref="L204:L213"/>
    <mergeCell ref="L214:L232"/>
    <mergeCell ref="L233:L243"/>
    <mergeCell ref="L244:L256"/>
    <mergeCell ref="M2:M3"/>
    <mergeCell ref="N2:N3"/>
    <mergeCell ref="O2:O3"/>
    <mergeCell ref="O215:O232"/>
    <mergeCell ref="O233:O243"/>
    <mergeCell ref="O244:O25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纪硕磊</cp:lastModifiedBy>
  <dcterms:created xsi:type="dcterms:W3CDTF">2025-12-08T01:36:00Z</dcterms:created>
  <dcterms:modified xsi:type="dcterms:W3CDTF">2025-12-18T03:43:31Z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673D47F51DB048288E48D69CAECEEF6B</vt:lpwstr>
  </property>
  <property fmtid="{D5CDD505-2E9C-101B-9397-08002B2CF9AE}" pid="3" name="KSOProductBuildVer">
    <vt:lpwstr>2052-11.8.2.12085</vt:lpwstr>
  </property>
  <property fmtid="{D5CDD505-2E9C-101B-9397-08002B2CF9AE}" pid="4" name="KSOReadingLayout">
    <vt:bool>true</vt:bool>
  </property>
</Properties>
</file>