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1" sheetId="6" r:id="rId1"/>
    <sheet name="0800002000098610" sheetId="2" state="hidden" r:id="rId2"/>
  </sheets>
  <definedNames>
    <definedName name="_xlnm._FilterDatabase" localSheetId="0" hidden="1">'1'!$A$3:$N$11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C2583C58E3AA4908B1FFA7DDA269F3D8" descr=" "/>
        <xdr:cNvPicPr/>
      </xdr:nvPicPr>
      <xdr:blipFill>
        <a:blip r:embed="rId1"/>
        <a:srcRect/>
        <a:stretch>
          <a:fillRect/>
        </a:stretch>
      </xdr:blipFill>
      <xdr:spPr>
        <a:xfrm>
          <a:off x="8265795" y="6604000"/>
          <a:ext cx="1552575" cy="32956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10" name="ID_375F7F0958504B2D89C9CDFBCFAA342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968615" y="698500"/>
          <a:ext cx="5372100" cy="72485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2F527512C62D47648110D177E63CA0DB" descr=" "/>
        <xdr:cNvPicPr/>
      </xdr:nvPicPr>
      <xdr:blipFill>
        <a:blip r:embed="rId3"/>
        <a:srcRect/>
        <a:stretch>
          <a:fillRect/>
        </a:stretch>
      </xdr:blipFill>
      <xdr:spPr>
        <a:xfrm>
          <a:off x="10255250" y="6604000"/>
          <a:ext cx="24383998" cy="182880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14" name="ID_9ADFCA695E3F4C70B38F7D075B194F90"/>
        <xdr:cNvPicPr>
          <a:picLocks noChangeAspect="1"/>
        </xdr:cNvPicPr>
      </xdr:nvPicPr>
      <xdr:blipFill>
        <a:blip r:embed="rId4"/>
        <a:srcRect t="40238" b="26946"/>
        <a:stretch>
          <a:fillRect/>
        </a:stretch>
      </xdr:blipFill>
      <xdr:spPr>
        <a:xfrm>
          <a:off x="7968615" y="2743200"/>
          <a:ext cx="13702030" cy="80029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62428CF3E1EF4EC88687D2B85612A16F"/>
        <xdr:cNvPicPr>
          <a:picLocks noChangeAspect="1"/>
        </xdr:cNvPicPr>
      </xdr:nvPicPr>
      <xdr:blipFill>
        <a:blip r:embed="rId5"/>
        <a:srcRect t="38777" b="24049"/>
        <a:stretch>
          <a:fillRect/>
        </a:stretch>
      </xdr:blipFill>
      <xdr:spPr>
        <a:xfrm>
          <a:off x="9958070" y="2743200"/>
          <a:ext cx="13703300" cy="90214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305B358B28A84442BD5F2F5A86F3C3F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1555730" y="2743200"/>
          <a:ext cx="5638800" cy="5467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96269E785F7A41E4BB9C993713A349C3"/>
        <xdr:cNvPicPr>
          <a:picLocks noChangeAspect="1"/>
        </xdr:cNvPicPr>
      </xdr:nvPicPr>
      <xdr:blipFill>
        <a:blip r:embed="rId7"/>
        <a:srcRect l="8763" t="10305" r="8332" b="35631"/>
        <a:stretch>
          <a:fillRect/>
        </a:stretch>
      </xdr:blipFill>
      <xdr:spPr>
        <a:xfrm>
          <a:off x="7968615" y="4559300"/>
          <a:ext cx="9774555" cy="9642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31C95CC225284058A8F62ACE2BEC6C54" descr=" "/>
        <xdr:cNvPicPr/>
      </xdr:nvPicPr>
      <xdr:blipFill>
        <a:blip r:embed="rId8"/>
        <a:srcRect/>
        <a:stretch>
          <a:fillRect/>
        </a:stretch>
      </xdr:blipFill>
      <xdr:spPr>
        <a:xfrm>
          <a:off x="11789410" y="6604000"/>
          <a:ext cx="24383998" cy="182880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4" name="ID_CA2EAD13142C4690ABDA62D006B93851" descr=" "/>
        <xdr:cNvPicPr/>
      </xdr:nvPicPr>
      <xdr:blipFill>
        <a:blip r:embed="rId9"/>
        <a:srcRect/>
        <a:stretch>
          <a:fillRect/>
        </a:stretch>
      </xdr:blipFill>
      <xdr:spPr>
        <a:xfrm>
          <a:off x="13355320" y="6604000"/>
          <a:ext cx="18288000" cy="243840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7" name="ID_6069900DD7F449C8A5F2956CD0506980" descr=" "/>
        <xdr:cNvPicPr/>
      </xdr:nvPicPr>
      <xdr:blipFill>
        <a:blip r:embed="rId10"/>
        <a:srcRect/>
        <a:stretch>
          <a:fillRect/>
        </a:stretch>
      </xdr:blipFill>
      <xdr:spPr>
        <a:xfrm>
          <a:off x="8265795" y="9928225"/>
          <a:ext cx="10287001" cy="10286999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8" name="ID_66C7B5FDD9834CD4AF70B9DE0DDEDF43" descr=" "/>
        <xdr:cNvPicPr/>
      </xdr:nvPicPr>
      <xdr:blipFill>
        <a:blip r:embed="rId11"/>
        <a:srcRect/>
        <a:stretch>
          <a:fillRect/>
        </a:stretch>
      </xdr:blipFill>
      <xdr:spPr>
        <a:xfrm>
          <a:off x="8265795" y="12163425"/>
          <a:ext cx="24384000" cy="182880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9" name="ID_1D32EAAC0E9E411C978D6E17C0D2EDB2" descr=" "/>
        <xdr:cNvPicPr/>
      </xdr:nvPicPr>
      <xdr:blipFill>
        <a:blip r:embed="rId12"/>
        <a:srcRect/>
        <a:stretch>
          <a:fillRect/>
        </a:stretch>
      </xdr:blipFill>
      <xdr:spPr>
        <a:xfrm>
          <a:off x="8378825" y="14633575"/>
          <a:ext cx="4486275" cy="68103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11" name="ID_D114799A184F4640AC435E0E053577E8" descr=" "/>
        <xdr:cNvPicPr/>
      </xdr:nvPicPr>
      <xdr:blipFill>
        <a:blip r:embed="rId13"/>
        <a:srcRect l="-1681" t="20521" r="1681" b="10404"/>
        <a:stretch>
          <a:fillRect/>
        </a:stretch>
      </xdr:blipFill>
      <xdr:spPr>
        <a:xfrm>
          <a:off x="8317230" y="9488805"/>
          <a:ext cx="1703070" cy="2275840"/>
        </a:xfrm>
        <a:prstGeom prst="rect">
          <a:avLst/>
        </a:prstGeom>
        <a:noFill/>
        <a:ln>
          <a:noFill/>
        </a:ln>
        <a:effectLst/>
      </xdr:spPr>
    </xdr:pic>
  </etc:cellImage>
</etc:cellImages>
</file>

<file path=xl/sharedStrings.xml><?xml version="1.0" encoding="utf-8"?>
<sst xmlns="http://schemas.openxmlformats.org/spreadsheetml/2006/main" count="67" uniqueCount="38">
  <si>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</si>
  <si>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</si>
  <si>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</si>
  <si>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</si>
  <si>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</si>
  <si>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</si>
  <si>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</si>
  <si>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</si>
  <si>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</si>
  <si>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图片</t>
  </si>
  <si>
    <t>备注</t>
  </si>
  <si>
    <t>广东电网有限责任公司广州供电局变电管理一所</t>
  </si>
  <si>
    <t>2025变电管理一所生产耗材</t>
  </si>
  <si>
    <t>三相交流空开</t>
  </si>
  <si>
    <t>ABB</t>
  </si>
  <si>
    <r>
      <rPr>
        <sz val="11"/>
        <color theme="1"/>
        <rFont val="宋体"/>
        <charset val="134"/>
        <scheme val="minor"/>
      </rPr>
      <t xml:space="preserve">型号：S263 </t>
    </r>
    <r>
      <rPr>
        <b/>
        <sz val="11"/>
        <color theme="1"/>
        <rFont val="宋体"/>
        <charset val="134"/>
        <scheme val="minor"/>
      </rPr>
      <t>B3</t>
    </r>
  </si>
  <si>
    <t>个</t>
  </si>
  <si>
    <t>所提供的货物需和实物照片上货物的生产厂家、型号、参数、外形相一致</t>
  </si>
  <si>
    <t>带电显示器</t>
  </si>
  <si>
    <t>厦门市百岗电气有限公司</t>
  </si>
  <si>
    <t>型号：CVD7-IX
额定电压：AC/DC 80V-250V</t>
  </si>
  <si>
    <t>单相电压继电器</t>
  </si>
  <si>
    <t>GEYA格亚</t>
  </si>
  <si>
    <t>型号：GRV8-02/AD240
工作电压：AC/DC 110-240V
设定电压范围：65-260V</t>
  </si>
  <si>
    <t>西安西电高压开关操动机构有限责任公司</t>
  </si>
  <si>
    <t>型号：DXKA-126-3P
工作电压：DC/AC220V或DC110V</t>
  </si>
  <si>
    <t>电压监视继电器</t>
  </si>
  <si>
    <t>南京英雷科电子技术有限公司</t>
  </si>
  <si>
    <t>型号：EVR-RD-500
测量范围：0-500V
工作电压：85-265VAC或110-360VDC</t>
  </si>
  <si>
    <t>电动操作控制装置</t>
  </si>
  <si>
    <t>苏州达宏电子科技有限公司</t>
  </si>
  <si>
    <t>DH450</t>
  </si>
  <si>
    <t>可编程控制器</t>
  </si>
  <si>
    <t>FATEK</t>
  </si>
  <si>
    <t>FBs-20MA</t>
  </si>
  <si>
    <t>直流继电器</t>
  </si>
  <si>
    <t>西门子</t>
  </si>
  <si>
    <t>型号：3RH1122-1BM40-0AA6
额定电压：DC 220V
规格：两常开两常闭接点，辅助触头，辅助触头型号：3RT1916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</si>
</sst>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color rgb="FF000000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0" fillId="4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5" applyNumberFormat="0" applyAlignment="0" applyProtection="0">
      <alignment vertical="center"/>
    </xf>
    <xf numFmtId="0" fontId="15" fillId="2" borderId="16" applyNumberFormat="0" applyAlignment="0" applyProtection="0">
      <alignment vertical="center"/>
    </xf>
    <xf numFmtId="0" fontId="16" fillId="2" borderId="15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3" Type="http://schemas.openxmlformats.org/officeDocument/2006/relationships/image" Target="media/image13.png"/><Relationship Id="rId12" Type="http://schemas.openxmlformats.org/officeDocument/2006/relationships/image" Target="media/image12.pn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15</xdr:col>
      <xdr:colOff>0</xdr:colOff>
      <xdr:row>3</xdr:row>
      <xdr:rowOff>0</xdr:rowOff>
    </xdr:from>
    <xdr:to>
      <xdr:col>16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850644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zoomScale="61" zoomScaleNormal="61" zoomScaleSheetLayoutView="60" topLeftCell="A8" workbookViewId="0">
      <selection activeCell="I10" sqref="I10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8166666666667" style="1" customWidth="1"/>
    <col min="6" max="6" width="22.325" style="1" customWidth="1"/>
    <col min="7" max="7" width="5.625" style="1" customWidth="1"/>
    <col min="8" max="8" width="5.375" style="1" customWidth="1"/>
    <col min="9" max="9" width="32.575" style="2" customWidth="1"/>
    <col min="10" max="10" width="30.325" style="2" customWidth="1"/>
    <col min="11" max="11" width="29.9166666666667" style="2" customWidth="1"/>
    <col min="12" max="12" width="10.9083333333333" style="2" customWidth="1"/>
    <col min="13" max="13" width="9.125" style="1" customWidth="1"/>
    <col min="14" max="14" width="12" style="1" customWidth="1"/>
  </cols>
  <sheetData>
    <row r="1" customHeight="1" spans="1:13">
      <c r="A1" s="3" t="s">
        <v>0</v>
      </c>
      <c r="B1" s="4"/>
      <c r="C1" s="4"/>
      <c r="D1" s="4"/>
      <c r="E1" s="4"/>
      <c r="F1" s="4"/>
      <c r="G1" s="4"/>
      <c r="H1" s="4"/>
      <c r="M1" s="15"/>
    </row>
    <row r="2" ht="37.5" customHeight="1" spans="1:13">
      <c r="A2" s="5"/>
      <c r="B2" s="6"/>
      <c r="C2" s="6"/>
      <c r="D2" s="6"/>
      <c r="E2" s="6"/>
      <c r="F2" s="6"/>
      <c r="G2" s="6"/>
      <c r="H2" s="6"/>
      <c r="M2" s="16"/>
    </row>
    <row r="3" ht="42.75" customHeight="1" spans="1:1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7" t="s">
        <v>9</v>
      </c>
      <c r="J3" s="18"/>
      <c r="K3" s="18"/>
      <c r="L3" s="19"/>
      <c r="M3" s="7" t="s">
        <v>10</v>
      </c>
    </row>
    <row r="4" ht="313" customHeight="1" spans="1:13">
      <c r="A4" s="8">
        <v>1</v>
      </c>
      <c r="B4" s="9" t="s">
        <v>11</v>
      </c>
      <c r="C4" s="9" t="s">
        <v>12</v>
      </c>
      <c r="D4" s="10" t="s">
        <v>13</v>
      </c>
      <c r="E4" s="10" t="s">
        <v>14</v>
      </c>
      <c r="F4" s="11" t="s">
        <v>15</v>
      </c>
      <c r="G4" s="10">
        <v>5</v>
      </c>
      <c r="H4" s="12" t="s">
        <v>16</v>
      </c>
      <c r="I4" s="10" t="str">
        <f>_xlfn.DISPIMG("ID_375F7F0958504B2D89C9CDFBCFAA3427",1)</f>
        <v>=DISPIMG("ID_375F7F0958504B2D89C9CDFBCFAA3427",1)</v>
      </c>
      <c r="J4" s="10"/>
      <c r="K4" s="10"/>
      <c r="L4" s="10"/>
      <c r="M4" s="12" t="s">
        <v>17</v>
      </c>
    </row>
    <row r="5" ht="324" customHeight="1" spans="1:13">
      <c r="A5" s="8">
        <v>2</v>
      </c>
      <c r="B5" s="9" t="s">
        <v>11</v>
      </c>
      <c r="C5" s="9" t="s">
        <v>12</v>
      </c>
      <c r="D5" s="10" t="s">
        <v>18</v>
      </c>
      <c r="E5" s="10" t="s">
        <v>19</v>
      </c>
      <c r="F5" s="11" t="s">
        <v>20</v>
      </c>
      <c r="G5" s="10">
        <v>3</v>
      </c>
      <c r="H5" s="12" t="s">
        <v>16</v>
      </c>
      <c r="I5" s="10" t="str">
        <f>_xlfn.DISPIMG("ID_9ADFCA695E3F4C70B38F7D075B194F90",1)</f>
        <v>=DISPIMG("ID_9ADFCA695E3F4C70B38F7D075B194F90",1)</v>
      </c>
      <c r="J5" s="10" t="str">
        <f>_xlfn.DISPIMG("ID_62428CF3E1EF4EC88687D2B85612A16F",1)</f>
        <v>=DISPIMG("ID_62428CF3E1EF4EC88687D2B85612A16F",1)</v>
      </c>
      <c r="K5" s="10" t="str">
        <f>_xlfn.DISPIMG("ID_305B358B28A84442BD5F2F5A86F3C3F3",1)</f>
        <v>=DISPIMG("ID_305B358B28A84442BD5F2F5A86F3C3F3",1)</v>
      </c>
      <c r="L5" s="10"/>
      <c r="M5" s="12" t="s">
        <v>17</v>
      </c>
    </row>
    <row r="6" ht="323" customHeight="1" spans="1:14">
      <c r="A6" s="8">
        <v>3</v>
      </c>
      <c r="B6" s="12" t="s">
        <v>11</v>
      </c>
      <c r="C6" s="12" t="s">
        <v>12</v>
      </c>
      <c r="D6" s="10" t="s">
        <v>21</v>
      </c>
      <c r="E6" s="10" t="s">
        <v>22</v>
      </c>
      <c r="F6" s="11" t="s">
        <v>23</v>
      </c>
      <c r="G6" s="10">
        <v>10</v>
      </c>
      <c r="H6" s="12" t="s">
        <v>16</v>
      </c>
      <c r="I6" s="10" t="str">
        <f>_xlfn.DISPIMG("ID_96269E785F7A41E4BB9C993713A349C3",1)</f>
        <v>=DISPIMG("ID_96269E785F7A41E4BB9C993713A349C3",1)</v>
      </c>
      <c r="J6" s="10"/>
      <c r="K6" s="10"/>
      <c r="L6" s="10"/>
      <c r="M6" s="20" t="s">
        <v>17</v>
      </c>
      <c r="N6" s="21"/>
    </row>
    <row r="7" ht="333" customHeight="1" spans="1:14">
      <c r="A7" s="8">
        <v>4</v>
      </c>
      <c r="B7" s="12" t="s">
        <v>11</v>
      </c>
      <c r="C7" s="12" t="s">
        <v>12</v>
      </c>
      <c r="D7" s="13" t="s">
        <v>18</v>
      </c>
      <c r="E7" s="13" t="s">
        <v>24</v>
      </c>
      <c r="F7" s="14" t="s">
        <v>25</v>
      </c>
      <c r="G7" s="13">
        <v>2</v>
      </c>
      <c r="H7" s="12" t="s">
        <v>16</v>
      </c>
      <c r="I7" s="13" t="str">
        <f>_xlfn.DISPIMG("ID_C2583C58E3AA4908B1FFA7DDA269F3D8",1)</f>
        <v>=DISPIMG("ID_C2583C58E3AA4908B1FFA7DDA269F3D8",1)</v>
      </c>
      <c r="J7" s="13" t="str">
        <f>_xlfn.DISPIMG("ID_2F527512C62D47648110D177E63CA0DB",1)</f>
        <v>=DISPIMG("ID_2F527512C62D47648110D177E63CA0DB",1)</v>
      </c>
      <c r="K7" s="13" t="str">
        <f>_xlfn.DISPIMG("ID_31C95CC225284058A8F62ACE2BEC6C54",1)</f>
        <v>=DISPIMG("ID_31C95CC225284058A8F62ACE2BEC6C54",1)</v>
      </c>
      <c r="L7" s="13" t="str">
        <f>_xlfn.DISPIMG("ID_CA2EAD13142C4690ABDA62D006B93851",1)</f>
        <v>=DISPIMG("ID_CA2EAD13142C4690ABDA62D006B93851",1)</v>
      </c>
      <c r="M7" s="20" t="s">
        <v>17</v>
      </c>
      <c r="N7" s="21"/>
    </row>
    <row r="8" ht="269" customHeight="1" spans="1:14">
      <c r="A8" s="8">
        <v>5</v>
      </c>
      <c r="B8" s="12" t="s">
        <v>11</v>
      </c>
      <c r="C8" s="12" t="s">
        <v>12</v>
      </c>
      <c r="D8" s="13" t="s">
        <v>26</v>
      </c>
      <c r="E8" s="13" t="s">
        <v>27</v>
      </c>
      <c r="F8" s="14" t="s">
        <v>28</v>
      </c>
      <c r="G8" s="13">
        <v>3</v>
      </c>
      <c r="H8" s="12" t="s">
        <v>16</v>
      </c>
      <c r="I8" s="13" t="str">
        <f>_xlfn.DISPIMG("ID_6069900DD7F449C8A5F2956CD0506980",1)</f>
        <v>=DISPIMG("ID_6069900DD7F449C8A5F2956CD0506980",1)</v>
      </c>
      <c r="J8" s="13"/>
      <c r="K8" s="13"/>
      <c r="L8" s="13"/>
      <c r="M8" s="20" t="s">
        <v>17</v>
      </c>
      <c r="N8" s="21"/>
    </row>
    <row r="9" ht="303" customHeight="1" spans="1:14">
      <c r="A9" s="8">
        <v>6</v>
      </c>
      <c r="B9" s="12" t="s">
        <v>11</v>
      </c>
      <c r="C9" s="12" t="s">
        <v>12</v>
      </c>
      <c r="D9" s="13" t="s">
        <v>29</v>
      </c>
      <c r="E9" s="13" t="s">
        <v>30</v>
      </c>
      <c r="F9" s="14" t="s">
        <v>31</v>
      </c>
      <c r="G9" s="13">
        <v>2</v>
      </c>
      <c r="H9" s="12" t="s">
        <v>16</v>
      </c>
      <c r="I9" s="13" t="str">
        <f>_xlfn.DISPIMG("ID_66C7B5FDD9834CD4AF70B9DE0DDEDF43",1)</f>
        <v>=DISPIMG("ID_66C7B5FDD9834CD4AF70B9DE0DDEDF43",1)</v>
      </c>
      <c r="J9" s="13"/>
      <c r="K9" s="13"/>
      <c r="L9" s="13"/>
      <c r="M9" s="20" t="s">
        <v>17</v>
      </c>
      <c r="N9" s="21"/>
    </row>
    <row r="10" ht="316" customHeight="1" spans="1:14">
      <c r="A10" s="8">
        <v>7</v>
      </c>
      <c r="B10" s="12" t="s">
        <v>11</v>
      </c>
      <c r="C10" s="12" t="s">
        <v>12</v>
      </c>
      <c r="D10" s="13" t="s">
        <v>32</v>
      </c>
      <c r="E10" s="13" t="s">
        <v>33</v>
      </c>
      <c r="F10" s="14" t="s">
        <v>34</v>
      </c>
      <c r="G10" s="13">
        <v>3</v>
      </c>
      <c r="H10" s="12" t="s">
        <v>16</v>
      </c>
      <c r="I10" s="13" t="str">
        <f>_xlfn.DISPIMG("ID_1D32EAAC0E9E411C978D6E17C0D2EDB2",1)</f>
        <v>=DISPIMG("ID_1D32EAAC0E9E411C978D6E17C0D2EDB2",1)</v>
      </c>
      <c r="J10" s="13"/>
      <c r="K10" s="13"/>
      <c r="L10" s="13"/>
      <c r="M10" s="20" t="s">
        <v>17</v>
      </c>
      <c r="N10" s="21"/>
    </row>
    <row r="11" ht="193" customHeight="1" spans="1:14">
      <c r="A11" s="8">
        <v>8</v>
      </c>
      <c r="B11" s="12" t="s">
        <v>11</v>
      </c>
      <c r="C11" s="12" t="s">
        <v>12</v>
      </c>
      <c r="D11" s="13" t="s">
        <v>35</v>
      </c>
      <c r="E11" s="13" t="s">
        <v>36</v>
      </c>
      <c r="F11" s="14" t="s">
        <v>37</v>
      </c>
      <c r="G11" s="13">
        <v>4</v>
      </c>
      <c r="H11" s="12" t="s">
        <v>16</v>
      </c>
      <c r="I11" s="13" t="str">
        <f>_xlfn.DISPIMG("ID_D114799A184F4640AC435E0E053577E8",1)</f>
        <v>=DISPIMG("ID_D114799A184F4640AC435E0E053577E8",1)</v>
      </c>
      <c r="J11" s="13"/>
      <c r="K11" s="13"/>
      <c r="L11" s="13"/>
      <c r="M11" s="20" t="s">
        <v>17</v>
      </c>
      <c r="N11" s="21"/>
    </row>
  </sheetData>
  <autoFilter xmlns:etc="http://www.wps.cn/officeDocument/2017/etCustomData" ref="A3:N11" etc:filterBottomFollowUsedRange="0">
    <extLst/>
  </autoFilter>
  <mergeCells count="2">
    <mergeCell ref="I3:L3"/>
    <mergeCell ref="A1:M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chenbaoxuan</cp:lastModifiedBy>
  <cp:revision>1</cp:revision>
  <dcterms:created xsi:type="dcterms:W3CDTF">1996-12-17T01:32:00Z</dcterms:created>
  <cp:lastPrinted>2016-11-18T01:58:00Z</cp:lastPrinted>
  <dcterms:modified xsi:type="dcterms:W3CDTF">2026-02-26T07:37:51Z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4131297A1AF34297AA21B03F0AB0BF15_13</vt:lpwstr>
  </property>
</Properties>
</file>