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8" windowHeight="9600"/>
  </bookViews>
  <sheets>
    <sheet name="报价文件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<sst xmlns="http://schemas.openxmlformats.org/spreadsheetml/2006/main" count="139" uniqueCount="95">
  <si>
    <t>南方电网综合能源（广州）有限公司赤水分公司料场安全治理项目报价文件</t>
  </si>
  <si>
    <t>隔离门报价</t>
  </si>
  <si>
    <t>序号</t>
  </si>
  <si>
    <t>名称</t>
  </si>
  <si>
    <t>规格型号</t>
  </si>
  <si>
    <t>数量</t>
  </si>
  <si>
    <t>单位</t>
  </si>
  <si>
    <t>单价</t>
  </si>
  <si>
    <t>合计</t>
  </si>
  <si>
    <t>备注</t>
  </si>
  <si>
    <t>道闸</t>
  </si>
  <si>
    <t>3米，双开，含地感模块x2，地感线圈x2
道闸国标：2.GB 4943.1-2022</t>
  </si>
  <si>
    <t>个</t>
  </si>
  <si>
    <t>电线</t>
  </si>
  <si>
    <t>国标 4平方护套线 2芯</t>
  </si>
  <si>
    <t>米</t>
  </si>
  <si>
    <t>线管</t>
  </si>
  <si>
    <t>3米1根</t>
  </si>
  <si>
    <t>根</t>
  </si>
  <si>
    <t>辅材</t>
  </si>
  <si>
    <t>项</t>
  </si>
  <si>
    <t>直接头，弯头，空开，喷漆，回填</t>
  </si>
  <si>
    <t>广告门</t>
  </si>
  <si>
    <t>1.6米高，宽度0.95米，栅格门，材质：冷轧钢，颜色：黑灰</t>
  </si>
  <si>
    <t>推拉平移门</t>
  </si>
  <si>
    <t>高1.6米-宽5米  材质：铝合金  颜色：烤漆（黑灰）</t>
  </si>
  <si>
    <t>龙门</t>
  </si>
  <si>
    <t>高1.6米-宽5米 材质：铝合金 颜色：烤漆（黑灰）</t>
  </si>
  <si>
    <t>磁力锁</t>
  </si>
  <si>
    <t>门禁电源</t>
  </si>
  <si>
    <t>套</t>
  </si>
  <si>
    <t>门禁产品</t>
  </si>
  <si>
    <t>DS-K1T6QT-F72M(国内标配)</t>
  </si>
  <si>
    <t>DS-K1ZF72(国内中性)</t>
  </si>
  <si>
    <t>DS-K7B-12V3A(国内标配)</t>
  </si>
  <si>
    <t>USB摄像机</t>
  </si>
  <si>
    <t>DS-E12(国内标配)(磨砂黑)</t>
  </si>
  <si>
    <t>不联网</t>
  </si>
  <si>
    <t>国标 2.5平方护套线，2芯</t>
  </si>
  <si>
    <t>3米一根</t>
  </si>
  <si>
    <t>人工</t>
  </si>
  <si>
    <t>人</t>
  </si>
  <si>
    <t>小计</t>
  </si>
  <si>
    <t>视频监控报价</t>
  </si>
  <si>
    <t>千兆光纤收发器</t>
  </si>
  <si>
    <t>ES-601-A 1光1电(外电）</t>
  </si>
  <si>
    <t>组</t>
  </si>
  <si>
    <t>ES-601-B 1光1电(外电）</t>
  </si>
  <si>
    <t>传输距离:3km</t>
  </si>
  <si>
    <t>工作波长:TX1310nm/RX1550nm</t>
  </si>
  <si>
    <t>光口速度：1.25G/SC</t>
  </si>
  <si>
    <t>电口速度：10/100/1000M</t>
  </si>
  <si>
    <r>
      <rPr>
        <sz val="10.5"/>
        <color theme="1"/>
        <rFont val="宋体"/>
        <charset val="134"/>
      </rPr>
      <t xml:space="preserve">电源适配器：AC110V-265V </t>
    </r>
    <r>
      <rPr>
        <sz val="10.5"/>
        <color theme="1"/>
        <rFont val="宋体"/>
        <charset val="134"/>
      </rPr>
      <t xml:space="preserve"> </t>
    </r>
    <r>
      <rPr>
        <sz val="10.5"/>
        <color theme="1"/>
        <rFont val="宋体"/>
        <charset val="134"/>
      </rPr>
      <t>DC5V</t>
    </r>
  </si>
  <si>
    <t>工业级交换机1光4电</t>
  </si>
  <si>
    <t>4个10/100/1000Mbps电口,2个SFP光口，支持三冗余电源，支持环网ERPS，6kV防雷，宽温设计，支持IP40防护。</t>
  </si>
  <si>
    <t>六类网线</t>
  </si>
  <si>
    <t>六类</t>
  </si>
  <si>
    <t>球机摄像头</t>
  </si>
  <si>
    <t>支持H.265高效压缩算法支持1920*1080@30fps实时画面输出精密电机驱动，反应灵敏，运转平稳，精度偏差少于0.1度，在任何速度下图像无抖动
支持标准的API开发接口，支持海康SDK、ONVIF、CGI、PSIA、GB/T28181、E家协议和萤石云接入
30倍光学变倍，16倍数字变倍</t>
  </si>
  <si>
    <t>台</t>
  </si>
  <si>
    <t>光缆</t>
  </si>
  <si>
    <t>ADSS 4芯</t>
  </si>
  <si>
    <t>监控箱</t>
  </si>
  <si>
    <t>400x300x200</t>
  </si>
  <si>
    <t>电缆</t>
  </si>
  <si>
    <t>RVV3*1</t>
  </si>
  <si>
    <t>空开</t>
  </si>
  <si>
    <t>2P 3A</t>
  </si>
  <si>
    <t>波纹管</t>
  </si>
  <si>
    <t>25mm</t>
  </si>
  <si>
    <t>PVC线管</t>
  </si>
  <si>
    <t>PVC线管弯头</t>
  </si>
  <si>
    <t>管卡</t>
  </si>
  <si>
    <t>5口千兆交换机</t>
  </si>
  <si>
    <t>应用层级：二层
传输速率：10/100Mbps
交换方式：存储-转发
背板带宽：1Gbps
包转发率：10Mbps:14880pps
100Mbps:148800pps
MAC地址表：1K
端口参数 端口结构：非模块化
端口数量：5个
端口描述：5个10/100M自适应RJ45端口
接口介质：10Base-T：3类或3类以上UTP
100Base-TX：5类UTP
传输模式：全双工/半双工自适应</t>
  </si>
  <si>
    <t>氩弧焊焊条</t>
  </si>
  <si>
    <t>507*3.2</t>
  </si>
  <si>
    <t>包</t>
  </si>
  <si>
    <t>切割片</t>
  </si>
  <si>
    <t>100mm</t>
  </si>
  <si>
    <t>盒</t>
  </si>
  <si>
    <t>普通焊条</t>
  </si>
  <si>
    <t>公斤</t>
  </si>
  <si>
    <t>批</t>
  </si>
  <si>
    <t>普工</t>
  </si>
  <si>
    <t>员</t>
  </si>
  <si>
    <t>技术工</t>
  </si>
  <si>
    <t>登高作业工</t>
  </si>
  <si>
    <t>电工</t>
  </si>
  <si>
    <t>熔纤机</t>
  </si>
  <si>
    <t>台班</t>
  </si>
  <si>
    <t>税率</t>
  </si>
  <si>
    <t xml:space="preserve">   %</t>
  </si>
  <si>
    <t>合计（不含税）</t>
  </si>
  <si>
    <t>合计（含税）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</si>
</sst>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.5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0.5"/>
      <color theme="1"/>
      <name val="Calibri"/>
      <charset val="134"/>
    </font>
    <font>
      <sz val="10.5"/>
      <color rgb="FF000000"/>
      <name val="宋体"/>
      <charset val="134"/>
    </font>
    <font>
      <b/>
      <u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7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5"/>
  <sheetViews>
    <sheetView tabSelected="1" topLeftCell="A42" workbookViewId="0">
      <selection activeCell="E51" sqref="E51"/>
    </sheetView>
  </sheetViews>
  <sheetFormatPr defaultColWidth="8.72222222222222" defaultRowHeight="14.4" outlineLevelCol="7"/>
  <cols>
    <col min="1" max="1" width="4.87962962962963" customWidth="1"/>
    <col min="2" max="2" width="12" customWidth="1"/>
    <col min="3" max="3" width="37.6666666666667" customWidth="1"/>
    <col min="4" max="4" width="7.12962962962963" customWidth="1"/>
    <col min="5" max="5" width="6.25" customWidth="1"/>
    <col min="6" max="6" width="7.37962962962963" customWidth="1"/>
    <col min="7" max="7" width="12" customWidth="1"/>
    <col min="8" max="8" width="17.1111111111111" customWidth="1"/>
    <col min="16" max="16" width="9.37962962962963"/>
  </cols>
  <sheetData>
    <row r="1" ht="38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9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1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37" customHeight="1" spans="1:8">
      <c r="A4" s="3">
        <v>1</v>
      </c>
      <c r="B4" s="3" t="s">
        <v>10</v>
      </c>
      <c r="C4" s="4" t="s">
        <v>11</v>
      </c>
      <c r="D4" s="3">
        <v>2</v>
      </c>
      <c r="E4" s="3" t="s">
        <v>12</v>
      </c>
      <c r="F4" s="3"/>
      <c r="G4" s="3">
        <f>D4*F4</f>
        <v>0</v>
      </c>
      <c r="H4" s="4"/>
    </row>
    <row r="5" ht="21" customHeight="1" spans="1:8">
      <c r="A5" s="3">
        <v>2</v>
      </c>
      <c r="B5" s="3" t="s">
        <v>13</v>
      </c>
      <c r="C5" s="4" t="s">
        <v>14</v>
      </c>
      <c r="D5" s="4">
        <v>35</v>
      </c>
      <c r="E5" s="4" t="s">
        <v>15</v>
      </c>
      <c r="F5" s="4"/>
      <c r="G5" s="3">
        <f t="shared" ref="G5:G20" si="0">D5*F5</f>
        <v>0</v>
      </c>
      <c r="H5" s="4"/>
    </row>
    <row r="6" ht="21" customHeight="1" spans="1:8">
      <c r="A6" s="3">
        <v>3</v>
      </c>
      <c r="B6" s="3" t="s">
        <v>16</v>
      </c>
      <c r="C6" s="4" t="s">
        <v>17</v>
      </c>
      <c r="D6" s="4">
        <v>12</v>
      </c>
      <c r="E6" s="4" t="s">
        <v>18</v>
      </c>
      <c r="F6" s="4"/>
      <c r="G6" s="3">
        <f t="shared" si="0"/>
        <v>0</v>
      </c>
      <c r="H6" s="4"/>
    </row>
    <row r="7" ht="37" customHeight="1" spans="1:8">
      <c r="A7" s="3">
        <v>4</v>
      </c>
      <c r="B7" s="3" t="s">
        <v>19</v>
      </c>
      <c r="C7" s="4"/>
      <c r="D7" s="4">
        <v>1</v>
      </c>
      <c r="E7" s="4" t="s">
        <v>20</v>
      </c>
      <c r="F7" s="4"/>
      <c r="G7" s="3">
        <f t="shared" si="0"/>
        <v>0</v>
      </c>
      <c r="H7" s="4" t="s">
        <v>21</v>
      </c>
    </row>
    <row r="8" ht="34" customHeight="1" spans="1:8">
      <c r="A8" s="3">
        <v>5</v>
      </c>
      <c r="B8" s="3" t="s">
        <v>22</v>
      </c>
      <c r="C8" s="4" t="s">
        <v>23</v>
      </c>
      <c r="D8" s="4">
        <v>1</v>
      </c>
      <c r="E8" s="4" t="s">
        <v>12</v>
      </c>
      <c r="F8" s="4"/>
      <c r="G8" s="3">
        <f t="shared" si="0"/>
        <v>0</v>
      </c>
      <c r="H8" s="4"/>
    </row>
    <row r="9" ht="36" customHeight="1" spans="1:8">
      <c r="A9" s="3">
        <v>6</v>
      </c>
      <c r="B9" s="3" t="s">
        <v>24</v>
      </c>
      <c r="C9" s="4" t="s">
        <v>25</v>
      </c>
      <c r="D9" s="4">
        <v>8</v>
      </c>
      <c r="E9" s="4" t="s">
        <v>12</v>
      </c>
      <c r="F9" s="4"/>
      <c r="G9" s="3">
        <f t="shared" si="0"/>
        <v>0</v>
      </c>
      <c r="H9" s="4"/>
    </row>
    <row r="10" ht="33" customHeight="1" spans="1:8">
      <c r="A10" s="3">
        <v>7</v>
      </c>
      <c r="B10" s="3" t="s">
        <v>26</v>
      </c>
      <c r="C10" s="4" t="s">
        <v>27</v>
      </c>
      <c r="D10" s="4">
        <v>3</v>
      </c>
      <c r="E10" s="4" t="s">
        <v>12</v>
      </c>
      <c r="F10" s="4"/>
      <c r="G10" s="3">
        <f t="shared" si="0"/>
        <v>0</v>
      </c>
      <c r="H10" s="4"/>
    </row>
    <row r="11" ht="21" customHeight="1" spans="1:8">
      <c r="A11" s="3">
        <v>8</v>
      </c>
      <c r="B11" s="3" t="s">
        <v>28</v>
      </c>
      <c r="C11" s="4"/>
      <c r="D11" s="4">
        <v>1</v>
      </c>
      <c r="E11" s="4" t="s">
        <v>12</v>
      </c>
      <c r="F11" s="4"/>
      <c r="G11" s="3">
        <f t="shared" si="0"/>
        <v>0</v>
      </c>
      <c r="H11" s="4"/>
    </row>
    <row r="12" ht="21" customHeight="1" spans="1:8">
      <c r="A12" s="3">
        <v>9</v>
      </c>
      <c r="B12" s="3" t="s">
        <v>29</v>
      </c>
      <c r="C12" s="4"/>
      <c r="D12" s="4">
        <v>1</v>
      </c>
      <c r="E12" s="4" t="s">
        <v>30</v>
      </c>
      <c r="F12" s="4"/>
      <c r="G12" s="3">
        <f t="shared" si="0"/>
        <v>0</v>
      </c>
      <c r="H12" s="4"/>
    </row>
    <row r="13" ht="21" customHeight="1" spans="1:8">
      <c r="A13" s="3">
        <v>10</v>
      </c>
      <c r="B13" s="3" t="s">
        <v>31</v>
      </c>
      <c r="C13" s="4" t="s">
        <v>32</v>
      </c>
      <c r="D13" s="4">
        <v>2</v>
      </c>
      <c r="E13" s="4" t="s">
        <v>30</v>
      </c>
      <c r="F13" s="4"/>
      <c r="G13" s="3">
        <f t="shared" si="0"/>
        <v>0</v>
      </c>
      <c r="H13" s="4"/>
    </row>
    <row r="14" ht="21" customHeight="1" spans="1:8">
      <c r="A14" s="3">
        <v>11</v>
      </c>
      <c r="B14" s="3" t="s">
        <v>31</v>
      </c>
      <c r="C14" s="4" t="s">
        <v>33</v>
      </c>
      <c r="D14" s="4">
        <v>2</v>
      </c>
      <c r="E14" s="4" t="s">
        <v>30</v>
      </c>
      <c r="F14" s="4"/>
      <c r="G14" s="3">
        <f t="shared" si="0"/>
        <v>0</v>
      </c>
      <c r="H14" s="4"/>
    </row>
    <row r="15" ht="21" customHeight="1" spans="1:8">
      <c r="A15" s="3">
        <v>12</v>
      </c>
      <c r="B15" s="3" t="s">
        <v>31</v>
      </c>
      <c r="C15" s="4" t="s">
        <v>34</v>
      </c>
      <c r="D15" s="4">
        <v>2</v>
      </c>
      <c r="E15" s="4" t="s">
        <v>30</v>
      </c>
      <c r="F15" s="4"/>
      <c r="G15" s="3">
        <f t="shared" si="0"/>
        <v>0</v>
      </c>
      <c r="H15" s="4"/>
    </row>
    <row r="16" ht="42" customHeight="1" spans="1:8">
      <c r="A16" s="3">
        <v>13</v>
      </c>
      <c r="B16" s="3" t="s">
        <v>35</v>
      </c>
      <c r="C16" s="4" t="s">
        <v>36</v>
      </c>
      <c r="D16" s="4">
        <v>1</v>
      </c>
      <c r="E16" s="4" t="s">
        <v>30</v>
      </c>
      <c r="F16" s="4"/>
      <c r="G16" s="3">
        <f t="shared" si="0"/>
        <v>0</v>
      </c>
      <c r="H16" s="4" t="s">
        <v>37</v>
      </c>
    </row>
    <row r="17" ht="21" customHeight="1" spans="1:8">
      <c r="A17" s="3">
        <v>14</v>
      </c>
      <c r="B17" s="3" t="s">
        <v>13</v>
      </c>
      <c r="C17" s="4" t="s">
        <v>38</v>
      </c>
      <c r="D17" s="4">
        <v>15</v>
      </c>
      <c r="E17" s="4" t="s">
        <v>15</v>
      </c>
      <c r="F17" s="4"/>
      <c r="G17" s="3">
        <f t="shared" si="0"/>
        <v>0</v>
      </c>
      <c r="H17" s="4"/>
    </row>
    <row r="18" ht="21" customHeight="1" spans="1:8">
      <c r="A18" s="3">
        <v>15</v>
      </c>
      <c r="B18" s="3" t="s">
        <v>16</v>
      </c>
      <c r="C18" s="4" t="s">
        <v>39</v>
      </c>
      <c r="D18" s="4">
        <v>5</v>
      </c>
      <c r="E18" s="4" t="s">
        <v>18</v>
      </c>
      <c r="F18" s="4"/>
      <c r="G18" s="3">
        <f t="shared" si="0"/>
        <v>0</v>
      </c>
      <c r="H18" s="4"/>
    </row>
    <row r="19" ht="31" customHeight="1" spans="1:8">
      <c r="A19" s="3">
        <v>16</v>
      </c>
      <c r="B19" s="3" t="s">
        <v>19</v>
      </c>
      <c r="C19" s="4"/>
      <c r="D19" s="4">
        <v>1</v>
      </c>
      <c r="E19" s="4" t="s">
        <v>20</v>
      </c>
      <c r="F19" s="4"/>
      <c r="G19" s="3">
        <f t="shared" si="0"/>
        <v>0</v>
      </c>
      <c r="H19" s="4" t="s">
        <v>21</v>
      </c>
    </row>
    <row r="20" ht="21" customHeight="1" spans="1:8">
      <c r="A20" s="5">
        <v>17</v>
      </c>
      <c r="B20" s="5" t="s">
        <v>40</v>
      </c>
      <c r="C20" s="5"/>
      <c r="D20" s="5">
        <v>15</v>
      </c>
      <c r="E20" s="5" t="s">
        <v>41</v>
      </c>
      <c r="F20" s="5"/>
      <c r="G20" s="3">
        <f t="shared" si="0"/>
        <v>0</v>
      </c>
      <c r="H20" s="5"/>
    </row>
    <row r="21" ht="27" customHeight="1" spans="1:8">
      <c r="A21" s="6" t="s">
        <v>42</v>
      </c>
      <c r="B21" s="6"/>
      <c r="C21" s="6"/>
      <c r="D21" s="6"/>
      <c r="E21" s="6"/>
      <c r="F21" s="6"/>
      <c r="G21" s="7">
        <f>SUM(G4:G20)</f>
        <v>0</v>
      </c>
      <c r="H21" s="8"/>
    </row>
    <row r="22" ht="36" customHeight="1" spans="1:8">
      <c r="A22" s="2" t="s">
        <v>43</v>
      </c>
      <c r="B22" s="2"/>
      <c r="C22" s="2"/>
      <c r="D22" s="2"/>
      <c r="E22" s="2"/>
      <c r="F22" s="2"/>
      <c r="G22" s="2"/>
      <c r="H22" s="2"/>
    </row>
    <row r="23" ht="21" customHeight="1" spans="1:8">
      <c r="A23" s="4" t="s">
        <v>2</v>
      </c>
      <c r="B23" s="4" t="s">
        <v>3</v>
      </c>
      <c r="C23" s="4" t="s">
        <v>4</v>
      </c>
      <c r="D23" s="4" t="s">
        <v>5</v>
      </c>
      <c r="E23" s="4" t="s">
        <v>6</v>
      </c>
      <c r="F23" s="4" t="s">
        <v>7</v>
      </c>
      <c r="G23" s="4" t="s">
        <v>8</v>
      </c>
      <c r="H23" s="4" t="s">
        <v>9</v>
      </c>
    </row>
    <row r="24" spans="1:8">
      <c r="A24" s="4">
        <v>1</v>
      </c>
      <c r="B24" s="4" t="s">
        <v>44</v>
      </c>
      <c r="C24" s="4" t="s">
        <v>45</v>
      </c>
      <c r="D24" s="4">
        <v>5</v>
      </c>
      <c r="E24" s="4" t="s">
        <v>46</v>
      </c>
      <c r="F24" s="4"/>
      <c r="G24" s="4">
        <f>D24*F24</f>
        <v>0</v>
      </c>
      <c r="H24" s="9"/>
    </row>
    <row r="25" spans="1:8">
      <c r="A25" s="4"/>
      <c r="B25" s="4"/>
      <c r="C25" s="4" t="s">
        <v>47</v>
      </c>
      <c r="D25" s="4"/>
      <c r="E25" s="4"/>
      <c r="F25" s="4"/>
      <c r="G25" s="4"/>
      <c r="H25" s="9"/>
    </row>
    <row r="26" spans="1:8">
      <c r="A26" s="4"/>
      <c r="B26" s="4"/>
      <c r="C26" s="4" t="s">
        <v>48</v>
      </c>
      <c r="D26" s="4"/>
      <c r="E26" s="4"/>
      <c r="F26" s="4"/>
      <c r="G26" s="4"/>
      <c r="H26" s="9"/>
    </row>
    <row r="27" ht="18" customHeight="1" spans="1:8">
      <c r="A27" s="4"/>
      <c r="B27" s="4"/>
      <c r="C27" s="4" t="s">
        <v>49</v>
      </c>
      <c r="D27" s="4"/>
      <c r="E27" s="4"/>
      <c r="F27" s="4"/>
      <c r="G27" s="4"/>
      <c r="H27" s="9"/>
    </row>
    <row r="28" spans="1:8">
      <c r="A28" s="4"/>
      <c r="B28" s="4"/>
      <c r="C28" s="4" t="s">
        <v>50</v>
      </c>
      <c r="D28" s="4"/>
      <c r="E28" s="4"/>
      <c r="F28" s="4"/>
      <c r="G28" s="4"/>
      <c r="H28" s="9"/>
    </row>
    <row r="29" spans="1:8">
      <c r="A29" s="4"/>
      <c r="B29" s="4"/>
      <c r="C29" s="4" t="s">
        <v>51</v>
      </c>
      <c r="D29" s="4"/>
      <c r="E29" s="4"/>
      <c r="F29" s="4"/>
      <c r="G29" s="4"/>
      <c r="H29" s="9"/>
    </row>
    <row r="30" ht="26" customHeight="1" spans="1:8">
      <c r="A30" s="4"/>
      <c r="B30" s="4"/>
      <c r="C30" s="4" t="s">
        <v>52</v>
      </c>
      <c r="D30" s="4"/>
      <c r="E30" s="4"/>
      <c r="F30" s="4"/>
      <c r="G30" s="4"/>
      <c r="H30" s="9"/>
    </row>
    <row r="31" ht="46" customHeight="1" spans="1:8">
      <c r="A31" s="4">
        <v>2</v>
      </c>
      <c r="B31" s="4" t="s">
        <v>53</v>
      </c>
      <c r="C31" s="10" t="s">
        <v>54</v>
      </c>
      <c r="D31" s="4">
        <v>2</v>
      </c>
      <c r="E31" s="4" t="s">
        <v>12</v>
      </c>
      <c r="F31" s="4"/>
      <c r="G31" s="3">
        <f>D31*F31</f>
        <v>0</v>
      </c>
      <c r="H31" s="9"/>
    </row>
    <row r="32" ht="22" customHeight="1" spans="1:8">
      <c r="A32" s="4">
        <v>3</v>
      </c>
      <c r="B32" s="4" t="s">
        <v>55</v>
      </c>
      <c r="C32" s="4" t="s">
        <v>56</v>
      </c>
      <c r="D32" s="4">
        <v>300</v>
      </c>
      <c r="E32" s="4" t="s">
        <v>15</v>
      </c>
      <c r="F32" s="4"/>
      <c r="G32" s="3">
        <f t="shared" ref="G32:G51" si="1">D32*F32</f>
        <v>0</v>
      </c>
      <c r="H32" s="11"/>
    </row>
    <row r="33" ht="116" customHeight="1" spans="1:8">
      <c r="A33" s="4">
        <v>4</v>
      </c>
      <c r="B33" s="4" t="s">
        <v>57</v>
      </c>
      <c r="C33" s="10" t="s">
        <v>58</v>
      </c>
      <c r="D33" s="12">
        <v>5</v>
      </c>
      <c r="E33" s="4" t="s">
        <v>59</v>
      </c>
      <c r="F33" s="4"/>
      <c r="G33" s="3">
        <f t="shared" si="1"/>
        <v>0</v>
      </c>
      <c r="H33" s="4"/>
    </row>
    <row r="34" ht="23" customHeight="1" spans="1:8">
      <c r="A34" s="4">
        <v>5</v>
      </c>
      <c r="B34" s="4" t="s">
        <v>60</v>
      </c>
      <c r="C34" s="4" t="s">
        <v>61</v>
      </c>
      <c r="D34" s="12">
        <v>850</v>
      </c>
      <c r="E34" s="4" t="s">
        <v>15</v>
      </c>
      <c r="F34" s="4"/>
      <c r="G34" s="3">
        <f t="shared" si="1"/>
        <v>0</v>
      </c>
      <c r="H34" s="4"/>
    </row>
    <row r="35" ht="23" customHeight="1" spans="1:8">
      <c r="A35" s="4">
        <v>6</v>
      </c>
      <c r="B35" s="4" t="s">
        <v>62</v>
      </c>
      <c r="C35" s="4" t="s">
        <v>63</v>
      </c>
      <c r="D35" s="12">
        <v>6</v>
      </c>
      <c r="E35" s="4" t="s">
        <v>12</v>
      </c>
      <c r="F35" s="4"/>
      <c r="G35" s="3">
        <f t="shared" si="1"/>
        <v>0</v>
      </c>
      <c r="H35" s="4"/>
    </row>
    <row r="36" ht="23" customHeight="1" spans="1:8">
      <c r="A36" s="4">
        <v>7</v>
      </c>
      <c r="B36" s="4" t="s">
        <v>64</v>
      </c>
      <c r="C36" s="4" t="s">
        <v>65</v>
      </c>
      <c r="D36" s="12">
        <v>900</v>
      </c>
      <c r="E36" s="4" t="s">
        <v>15</v>
      </c>
      <c r="F36" s="4"/>
      <c r="G36" s="3">
        <f t="shared" si="1"/>
        <v>0</v>
      </c>
      <c r="H36" s="4"/>
    </row>
    <row r="37" ht="23" customHeight="1" spans="1:8">
      <c r="A37" s="4">
        <v>8</v>
      </c>
      <c r="B37" s="4" t="s">
        <v>66</v>
      </c>
      <c r="C37" s="4" t="s">
        <v>67</v>
      </c>
      <c r="D37" s="12">
        <v>10</v>
      </c>
      <c r="E37" s="4" t="s">
        <v>12</v>
      </c>
      <c r="F37" s="4"/>
      <c r="G37" s="3">
        <f t="shared" si="1"/>
        <v>0</v>
      </c>
      <c r="H37" s="4"/>
    </row>
    <row r="38" ht="23" customHeight="1" spans="1:8">
      <c r="A38" s="4">
        <v>9</v>
      </c>
      <c r="B38" s="4" t="s">
        <v>68</v>
      </c>
      <c r="C38" s="4" t="s">
        <v>69</v>
      </c>
      <c r="D38" s="12">
        <v>100</v>
      </c>
      <c r="E38" s="4" t="s">
        <v>15</v>
      </c>
      <c r="F38" s="4"/>
      <c r="G38" s="3">
        <f t="shared" si="1"/>
        <v>0</v>
      </c>
      <c r="H38" s="4"/>
    </row>
    <row r="39" ht="23" customHeight="1" spans="1:8">
      <c r="A39" s="4">
        <v>10</v>
      </c>
      <c r="B39" s="4" t="s">
        <v>70</v>
      </c>
      <c r="C39" s="4" t="s">
        <v>69</v>
      </c>
      <c r="D39" s="12">
        <v>500</v>
      </c>
      <c r="E39" s="4" t="s">
        <v>15</v>
      </c>
      <c r="F39" s="4"/>
      <c r="G39" s="3">
        <f t="shared" si="1"/>
        <v>0</v>
      </c>
      <c r="H39" s="4"/>
    </row>
    <row r="40" ht="27" customHeight="1" spans="1:8">
      <c r="A40" s="4">
        <v>11</v>
      </c>
      <c r="B40" s="4" t="s">
        <v>71</v>
      </c>
      <c r="C40" s="4" t="s">
        <v>69</v>
      </c>
      <c r="D40" s="12">
        <v>200</v>
      </c>
      <c r="E40" s="4" t="s">
        <v>12</v>
      </c>
      <c r="F40" s="4"/>
      <c r="G40" s="3">
        <f t="shared" si="1"/>
        <v>0</v>
      </c>
      <c r="H40" s="4"/>
    </row>
    <row r="41" ht="23" customHeight="1" spans="1:8">
      <c r="A41" s="4">
        <v>12</v>
      </c>
      <c r="B41" s="4" t="s">
        <v>72</v>
      </c>
      <c r="C41" s="4" t="s">
        <v>69</v>
      </c>
      <c r="D41" s="12">
        <v>200</v>
      </c>
      <c r="E41" s="4" t="s">
        <v>12</v>
      </c>
      <c r="F41" s="4"/>
      <c r="G41" s="3">
        <f t="shared" si="1"/>
        <v>0</v>
      </c>
      <c r="H41" s="4"/>
    </row>
    <row r="42" ht="189" customHeight="1" spans="1:8">
      <c r="A42" s="4">
        <v>13</v>
      </c>
      <c r="B42" s="13" t="s">
        <v>73</v>
      </c>
      <c r="C42" s="14" t="s">
        <v>74</v>
      </c>
      <c r="D42" s="15">
        <v>2</v>
      </c>
      <c r="E42" s="13" t="s">
        <v>12</v>
      </c>
      <c r="F42" s="13"/>
      <c r="G42" s="3">
        <f t="shared" si="1"/>
        <v>0</v>
      </c>
      <c r="H42" s="16"/>
    </row>
    <row r="43" ht="23" customHeight="1" spans="1:8">
      <c r="A43" s="17">
        <v>14</v>
      </c>
      <c r="B43" s="17" t="s">
        <v>75</v>
      </c>
      <c r="C43" s="17" t="s">
        <v>76</v>
      </c>
      <c r="D43" s="17">
        <v>0</v>
      </c>
      <c r="E43" s="17" t="s">
        <v>77</v>
      </c>
      <c r="F43" s="17"/>
      <c r="G43" s="3">
        <f t="shared" si="1"/>
        <v>0</v>
      </c>
      <c r="H43" s="17"/>
    </row>
    <row r="44" ht="23" customHeight="1" spans="1:8">
      <c r="A44" s="17">
        <v>15</v>
      </c>
      <c r="B44" s="17" t="s">
        <v>78</v>
      </c>
      <c r="C44" s="17" t="s">
        <v>79</v>
      </c>
      <c r="D44" s="17">
        <v>0</v>
      </c>
      <c r="E44" s="17" t="s">
        <v>80</v>
      </c>
      <c r="F44" s="17"/>
      <c r="G44" s="3">
        <f t="shared" si="1"/>
        <v>0</v>
      </c>
      <c r="H44" s="17"/>
    </row>
    <row r="45" ht="23" customHeight="1" spans="1:8">
      <c r="A45" s="17">
        <v>16</v>
      </c>
      <c r="B45" s="17" t="s">
        <v>81</v>
      </c>
      <c r="C45" s="17">
        <v>422</v>
      </c>
      <c r="D45" s="17">
        <v>0</v>
      </c>
      <c r="E45" s="17" t="s">
        <v>82</v>
      </c>
      <c r="F45" s="17"/>
      <c r="G45" s="3">
        <f t="shared" si="1"/>
        <v>0</v>
      </c>
      <c r="H45" s="17"/>
    </row>
    <row r="46" ht="23" customHeight="1" spans="1:8">
      <c r="A46" s="17">
        <v>17</v>
      </c>
      <c r="B46" s="17" t="s">
        <v>19</v>
      </c>
      <c r="C46" s="17"/>
      <c r="D46" s="17">
        <v>1</v>
      </c>
      <c r="E46" s="17" t="s">
        <v>83</v>
      </c>
      <c r="F46" s="17"/>
      <c r="G46" s="3">
        <f t="shared" si="1"/>
        <v>0</v>
      </c>
      <c r="H46" s="17"/>
    </row>
    <row r="47" ht="23" customHeight="1" spans="1:8">
      <c r="A47" s="17">
        <v>18</v>
      </c>
      <c r="B47" s="17" t="s">
        <v>84</v>
      </c>
      <c r="C47" s="17"/>
      <c r="D47" s="17">
        <v>6</v>
      </c>
      <c r="E47" s="17" t="s">
        <v>85</v>
      </c>
      <c r="F47" s="17"/>
      <c r="G47" s="3">
        <f t="shared" si="1"/>
        <v>0</v>
      </c>
      <c r="H47" s="17"/>
    </row>
    <row r="48" ht="23" customHeight="1" spans="1:8">
      <c r="A48" s="17">
        <v>19</v>
      </c>
      <c r="B48" s="17" t="s">
        <v>86</v>
      </c>
      <c r="C48" s="17"/>
      <c r="D48" s="17">
        <v>6</v>
      </c>
      <c r="E48" s="17" t="s">
        <v>85</v>
      </c>
      <c r="F48" s="17"/>
      <c r="G48" s="3">
        <f t="shared" si="1"/>
        <v>0</v>
      </c>
      <c r="H48" s="17"/>
    </row>
    <row r="49" ht="23" customHeight="1" spans="1:8">
      <c r="A49" s="17">
        <v>20</v>
      </c>
      <c r="B49" s="17" t="s">
        <v>87</v>
      </c>
      <c r="C49" s="17"/>
      <c r="D49" s="17">
        <v>10</v>
      </c>
      <c r="E49" s="17" t="s">
        <v>85</v>
      </c>
      <c r="F49" s="17"/>
      <c r="G49" s="3">
        <f t="shared" si="1"/>
        <v>0</v>
      </c>
      <c r="H49" s="17"/>
    </row>
    <row r="50" ht="23" customHeight="1" spans="1:8">
      <c r="A50" s="17">
        <v>21</v>
      </c>
      <c r="B50" s="17" t="s">
        <v>88</v>
      </c>
      <c r="C50" s="17"/>
      <c r="D50" s="17">
        <v>6</v>
      </c>
      <c r="E50" s="17" t="s">
        <v>85</v>
      </c>
      <c r="F50" s="17"/>
      <c r="G50" s="3">
        <f t="shared" si="1"/>
        <v>0</v>
      </c>
      <c r="H50" s="17"/>
    </row>
    <row r="51" ht="23" customHeight="1" spans="1:8">
      <c r="A51" s="17">
        <v>22</v>
      </c>
      <c r="B51" s="17" t="s">
        <v>89</v>
      </c>
      <c r="C51" s="17"/>
      <c r="D51" s="17">
        <v>1</v>
      </c>
      <c r="E51" s="17" t="s">
        <v>90</v>
      </c>
      <c r="F51" s="17"/>
      <c r="G51" s="3">
        <f t="shared" si="1"/>
        <v>0</v>
      </c>
      <c r="H51" s="17"/>
    </row>
    <row r="52" ht="27" customHeight="1" spans="1:8">
      <c r="A52" s="6" t="s">
        <v>42</v>
      </c>
      <c r="B52" s="6"/>
      <c r="C52" s="6"/>
      <c r="D52" s="6"/>
      <c r="E52" s="6"/>
      <c r="F52" s="6"/>
      <c r="G52" s="6">
        <f>SUM(G24:G51)</f>
        <v>0</v>
      </c>
      <c r="H52" s="18"/>
    </row>
    <row r="53" ht="27" customHeight="1" spans="1:8">
      <c r="A53" s="6" t="s">
        <v>91</v>
      </c>
      <c r="B53" s="6"/>
      <c r="C53" s="6"/>
      <c r="D53" s="6"/>
      <c r="E53" s="6"/>
      <c r="F53" s="6"/>
      <c r="G53" s="19" t="s">
        <v>92</v>
      </c>
      <c r="H53" s="18"/>
    </row>
    <row r="54" ht="24" customHeight="1" spans="1:8">
      <c r="A54" s="6" t="s">
        <v>93</v>
      </c>
      <c r="B54" s="6"/>
      <c r="C54" s="6"/>
      <c r="D54" s="6"/>
      <c r="E54" s="6"/>
      <c r="F54" s="6"/>
      <c r="G54" s="6" t="e">
        <f>ROUND(G55/(1+G53),2)</f>
        <v>#VALUE!</v>
      </c>
      <c r="H54" s="18"/>
    </row>
    <row r="55" ht="24" customHeight="1" spans="1:8">
      <c r="A55" s="6" t="s">
        <v>94</v>
      </c>
      <c r="B55" s="6"/>
      <c r="C55" s="6"/>
      <c r="D55" s="6"/>
      <c r="E55" s="6"/>
      <c r="F55" s="6"/>
      <c r="G55" s="6">
        <f>G52+G21</f>
        <v>0</v>
      </c>
      <c r="H55" s="18"/>
    </row>
  </sheetData>
  <mergeCells count="15">
    <mergeCell ref="A1:H1"/>
    <mergeCell ref="A2:H2"/>
    <mergeCell ref="A21:F21"/>
    <mergeCell ref="A22:H22"/>
    <mergeCell ref="A52:F52"/>
    <mergeCell ref="A53:F53"/>
    <mergeCell ref="A54:F54"/>
    <mergeCell ref="A55:F55"/>
    <mergeCell ref="A24:A30"/>
    <mergeCell ref="B24:B30"/>
    <mergeCell ref="D24:D30"/>
    <mergeCell ref="E24:E30"/>
    <mergeCell ref="F24:F30"/>
    <mergeCell ref="G24:G30"/>
    <mergeCell ref="H24:H30"/>
  </mergeCells>
  <pageMargins left="0.75" right="0.75" top="1" bottom="1" header="0.5" footer="0.5"/>
  <pageSetup paperSize="9" scale="8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报价文件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N40</dc:creator>
  <cp:lastModifiedBy>陈柯</cp:lastModifiedBy>
  <dcterms:created xsi:type="dcterms:W3CDTF">2026-01-06T07:16:00Z</dcterms:created>
  <dcterms:modified xsi:type="dcterms:W3CDTF">2026-03-25T03:40:17Z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4E8A5D8DFE3444B8B4547AA667A4917F_11</vt:lpwstr>
  </property>
  <property fmtid="{D5CDD505-2E9C-101B-9397-08002B2CF9AE}" pid="3" name="KSOProductBuildVer">
    <vt:lpwstr>2052-12.1.0.17827</vt:lpwstr>
  </property>
  <property fmtid="{D5CDD505-2E9C-101B-9397-08002B2CF9AE}" pid="4" name="CalculationRule">
    <vt:i4>1</vt:i4>
  </property>
</Properties>
</file>