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汇总表" sheetId="4" r:id="rId1"/>
    <sheet name="施工费用报价表" sheetId="1" r:id="rId2"/>
    <sheet name="乙供设备报价表" sheetId="2" r:id="rId3"/>
    <sheet name="其他费用报价表" sheetId="3" r:id="rId4"/>
  </sheets>
  <calcPr calcId="144525"/>
</workbook>
</file>

<file path=xl/sharedStrings.xml><?xml version="1.0" encoding="utf-8"?>
<sst xmlns="http://schemas.openxmlformats.org/spreadsheetml/2006/main" count="124" uniqueCount="102">
  <si>
    <t>海南儋州CZ2与CZ3海上风电二期项目接入系统配套工程（超高压公司部分）施工
报价汇总表</t>
  </si>
  <si>
    <t>单位：万元</t>
  </si>
  <si>
    <t>序号</t>
  </si>
  <si>
    <t>工程或费用名称</t>
  </si>
  <si>
    <t>报价金额</t>
  </si>
  <si>
    <t>一</t>
  </si>
  <si>
    <t>建筑工程费</t>
  </si>
  <si>
    <t>二</t>
  </si>
  <si>
    <t>安装工程费</t>
  </si>
  <si>
    <t>三</t>
  </si>
  <si>
    <t>乙供设备费</t>
  </si>
  <si>
    <t>四</t>
  </si>
  <si>
    <t>其他费用</t>
  </si>
  <si>
    <t>五</t>
  </si>
  <si>
    <t>暂定价</t>
  </si>
  <si>
    <t>安全文明施工费</t>
  </si>
  <si>
    <t>施工专项补助费</t>
  </si>
  <si>
    <t>合
计</t>
  </si>
  <si>
    <t>金额(小写)：</t>
  </si>
  <si>
    <t>金额（大写）：</t>
  </si>
  <si>
    <t>海南儋州CZ2与CZ3海上风电二期项目接入系统配套工程（超高压公司部分）施工招标工程量清单报价表</t>
  </si>
  <si>
    <t>项目名称</t>
  </si>
  <si>
    <r>
      <rPr>
        <b/>
        <sz val="10"/>
        <rFont val="宋体"/>
        <charset val="134"/>
      </rPr>
      <t>单位</t>
    </r>
  </si>
  <si>
    <r>
      <rPr>
        <b/>
        <sz val="10"/>
        <rFont val="宋体"/>
        <charset val="134"/>
      </rPr>
      <t>数量</t>
    </r>
  </si>
  <si>
    <t>单价（元）</t>
  </si>
  <si>
    <t>合价（万元）</t>
  </si>
  <si>
    <t>价格包含内容（包含但不限于表中所列内容）</t>
  </si>
  <si>
    <t>结算调整依据</t>
  </si>
  <si>
    <t>规约编码</t>
  </si>
  <si>
    <t/>
  </si>
  <si>
    <t>安装工程</t>
  </si>
  <si>
    <t>主要生产工程</t>
  </si>
  <si>
    <t>2</t>
  </si>
  <si>
    <t>配电装置</t>
  </si>
  <si>
    <t>屋外配电装置</t>
  </si>
  <si>
    <t>2.3.4</t>
  </si>
  <si>
    <r>
      <rPr>
        <b/>
        <sz val="10"/>
        <color rgb="FF000000"/>
        <rFont val="Times New Roman"/>
        <charset val="0"/>
      </rPr>
      <t>500kV</t>
    </r>
    <r>
      <rPr>
        <b/>
        <sz val="10"/>
        <color rgb="FF000000"/>
        <rFont val="宋体"/>
        <charset val="0"/>
      </rPr>
      <t>软母线</t>
    </r>
  </si>
  <si>
    <t>跨</t>
  </si>
  <si>
    <t>仅含跨线安装费，不含跨线材料费。</t>
  </si>
  <si>
    <t>按跨数调整。</t>
  </si>
  <si>
    <t>2.3.5</t>
  </si>
  <si>
    <t>乙供材料费</t>
  </si>
  <si>
    <t>2.3.5.1</t>
  </si>
  <si>
    <t>耐热铝合金钢绞线JNRLH1/LB20A-1440/120</t>
  </si>
  <si>
    <t>m</t>
  </si>
  <si>
    <r>
      <rPr>
        <sz val="10"/>
        <rFont val="宋体"/>
        <charset val="0"/>
      </rPr>
      <t>1、不含安装费，材料安装费计入设备报价</t>
    </r>
    <r>
      <rPr>
        <sz val="10"/>
        <rFont val="Times New Roman"/>
        <charset val="0"/>
      </rPr>
      <t>;
2</t>
    </r>
    <r>
      <rPr>
        <sz val="10"/>
        <rFont val="宋体"/>
        <charset val="0"/>
      </rPr>
      <t>、包括导线、金具等乙供材料。</t>
    </r>
  </si>
  <si>
    <t>按长度调整</t>
  </si>
  <si>
    <t>4</t>
  </si>
  <si>
    <t>控制及直流系统</t>
  </si>
  <si>
    <t>4.2</t>
  </si>
  <si>
    <t>继电保护</t>
  </si>
  <si>
    <t>4.2.3</t>
  </si>
  <si>
    <t>铭牌、标识牌拆除与更换</t>
  </si>
  <si>
    <t>项</t>
  </si>
  <si>
    <r>
      <rPr>
        <sz val="10"/>
        <color rgb="FF000000"/>
        <rFont val="宋体"/>
        <charset val="0"/>
      </rPr>
      <t>线路</t>
    </r>
    <r>
      <rPr>
        <sz val="10"/>
        <color rgb="FF000000"/>
        <rFont val="Times New Roman"/>
        <charset val="0"/>
      </rPr>
      <t>π</t>
    </r>
    <r>
      <rPr>
        <sz val="10"/>
        <color rgb="FF000000"/>
        <rFont val="宋体"/>
        <charset val="0"/>
      </rPr>
      <t>接、改接项目涉及线路调度名称更改时，与该线路间隔相关的标识标签、电缆号牌等需同步更名。</t>
    </r>
  </si>
  <si>
    <t>总价包干</t>
  </si>
  <si>
    <t>7</t>
  </si>
  <si>
    <t>通信及远动系统</t>
  </si>
  <si>
    <t>7.1</t>
  </si>
  <si>
    <t>通信系统</t>
  </si>
  <si>
    <t>1.本体就位，找正、找平，固定，屏、柜内元器件安装及校线，补漆；
2.设备自带线缆安装；
3.设备场内倒运，设备单体调试，施工企业调试、试验配合费。
4.具体见工程量清单及技术规范书。</t>
  </si>
  <si>
    <t>总价包干，除设计变更外不予调整</t>
  </si>
  <si>
    <t>7.1.1</t>
  </si>
  <si>
    <t>10G线路板卡</t>
  </si>
  <si>
    <t>块</t>
  </si>
  <si>
    <r>
      <rPr>
        <strike/>
        <sz val="10"/>
        <color rgb="FF000000"/>
        <rFont val="Times New Roman"/>
        <charset val="0"/>
      </rPr>
      <t>10G</t>
    </r>
    <r>
      <rPr>
        <strike/>
        <sz val="10"/>
        <color rgb="FF000000"/>
        <rFont val="宋体"/>
        <charset val="0"/>
      </rPr>
      <t>线路光口板（每板实配</t>
    </r>
    <r>
      <rPr>
        <strike/>
        <sz val="10"/>
        <color rgb="FF000000"/>
        <rFont val="Times New Roman"/>
        <charset val="0"/>
      </rPr>
      <t>1</t>
    </r>
    <r>
      <rPr>
        <strike/>
        <sz val="10"/>
        <color rgb="FF000000"/>
        <rFont val="宋体"/>
        <charset val="0"/>
      </rPr>
      <t>个</t>
    </r>
    <r>
      <rPr>
        <strike/>
        <sz val="10"/>
        <color rgb="FF000000"/>
        <rFont val="Times New Roman"/>
        <charset val="0"/>
      </rPr>
      <t>80km</t>
    </r>
    <r>
      <rPr>
        <strike/>
        <sz val="10"/>
        <color rgb="FF000000"/>
        <rFont val="宋体"/>
        <charset val="0"/>
      </rPr>
      <t>光模块）</t>
    </r>
    <r>
      <rPr>
        <strike/>
        <sz val="10"/>
        <color rgb="FF000000"/>
        <rFont val="Times New Roman"/>
        <charset val="0"/>
      </rPr>
      <t xml:space="preserve">
</t>
    </r>
    <r>
      <rPr>
        <strike/>
        <sz val="10"/>
        <color rgb="FF000000"/>
        <rFont val="宋体"/>
        <charset val="0"/>
      </rPr>
      <t>设备甲供（安装费）</t>
    </r>
  </si>
  <si>
    <t>7.1.2</t>
  </si>
  <si>
    <t>放绑软光纤</t>
  </si>
  <si>
    <t>条</t>
  </si>
  <si>
    <t>7.1.3</t>
  </si>
  <si>
    <t>固定线缆</t>
  </si>
  <si>
    <t>7.1.4</t>
  </si>
  <si>
    <t>数字线路段通道调测</t>
  </si>
  <si>
    <t>方向.系统</t>
  </si>
  <si>
    <t>7.1.5</t>
  </si>
  <si>
    <t>保护倒换调测（线路）</t>
  </si>
  <si>
    <t>方向.段</t>
  </si>
  <si>
    <t>8</t>
  </si>
  <si>
    <t>全站调试</t>
  </si>
  <si>
    <t>8.1</t>
  </si>
  <si>
    <t>分系统调试</t>
  </si>
  <si>
    <t>8.1.1</t>
  </si>
  <si>
    <t>变电站远动分系统调试 变电站 500kV</t>
  </si>
  <si>
    <t>站</t>
  </si>
  <si>
    <t>总价包干,除设计变更外不予调整</t>
  </si>
  <si>
    <t>海南儋州CZ2与CZ3海上风电二期项目接入系统配套工程（超高压公司部分）施工招标乙供设备报价表</t>
  </si>
  <si>
    <r>
      <rPr>
        <b/>
        <sz val="10"/>
        <rFont val="宋体"/>
        <charset val="0"/>
      </rPr>
      <t>备</t>
    </r>
    <r>
      <rPr>
        <b/>
        <sz val="10"/>
        <rFont val="Times New Roman"/>
        <charset val="0"/>
      </rPr>
      <t xml:space="preserve"> </t>
    </r>
    <r>
      <rPr>
        <b/>
        <sz val="10"/>
        <rFont val="宋体"/>
        <charset val="0"/>
      </rPr>
      <t>注</t>
    </r>
  </si>
  <si>
    <r>
      <rPr>
        <b/>
        <sz val="10"/>
        <rFont val="宋体"/>
        <charset val="134"/>
      </rPr>
      <t>规约编码</t>
    </r>
  </si>
  <si>
    <t>其他费用报价表</t>
  </si>
  <si>
    <t>单位</t>
  </si>
  <si>
    <t>数量</t>
  </si>
  <si>
    <t>单价
（元）</t>
  </si>
  <si>
    <t>合价
（万元）</t>
  </si>
  <si>
    <t>价格包含内容
（包含但不限于表中所列内容）</t>
  </si>
  <si>
    <t>[其他费用]</t>
  </si>
  <si>
    <t>21834000000</t>
  </si>
  <si>
    <t>1</t>
  </si>
  <si>
    <t>余物清理项目</t>
  </si>
  <si>
    <t>包括拆除、转运、保管等费用</t>
  </si>
  <si>
    <t>甲供设备材料卸车、现场保管及二次搬运</t>
  </si>
  <si>
    <t>若站内场地受限，投标方应自行在站外考虑甲供物资的保管仓库、场地及运输</t>
  </si>
  <si>
    <t>小计</t>
  </si>
</sst>
</file>

<file path=xl/styles.xml><?xml version="1.0" encoding="utf-8"?>
<styleSheet xmlns="http://schemas.openxmlformats.org/spreadsheetml/2006/main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  <numFmt numFmtId="177" formatCode="0.00_ "/>
    <numFmt numFmtId="178" formatCode="0.000_);[Red]\(0.000\)"/>
    <numFmt numFmtId="179" formatCode="0.00_);[Red]\(0.00\)"/>
    <numFmt numFmtId="180" formatCode="0_);[Red]\(0\)"/>
    <numFmt numFmtId="181" formatCode="[DBNum2][$-804]General"/>
  </numFmts>
  <fonts count="51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1"/>
      <color rgb="FF000000"/>
      <name val="宋体"/>
      <charset val="134"/>
    </font>
    <font>
      <sz val="10"/>
      <name val="Times New Roman"/>
      <charset val="0"/>
    </font>
    <font>
      <b/>
      <sz val="10"/>
      <name val="Times New Roman"/>
      <charset val="0"/>
    </font>
    <font>
      <b/>
      <sz val="10"/>
      <name val="宋体"/>
      <charset val="134"/>
    </font>
    <font>
      <b/>
      <sz val="10"/>
      <name val="宋体"/>
      <charset val="0"/>
    </font>
    <font>
      <b/>
      <sz val="10"/>
      <color rgb="FF000000"/>
      <name val="Times New Roman"/>
      <charset val="0"/>
    </font>
    <font>
      <b/>
      <sz val="10"/>
      <color indexed="8"/>
      <name val="宋体"/>
      <charset val="134"/>
    </font>
    <font>
      <sz val="10"/>
      <color rgb="FF000000"/>
      <name val="Times New Roman"/>
      <charset val="0"/>
    </font>
    <font>
      <sz val="10"/>
      <color rgb="FF000000"/>
      <name val="宋体"/>
      <charset val="0"/>
    </font>
    <font>
      <sz val="10"/>
      <color indexed="8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trike/>
      <sz val="11"/>
      <color theme="1"/>
      <name val="宋体"/>
      <charset val="134"/>
      <scheme val="minor"/>
    </font>
    <font>
      <sz val="10"/>
      <name val="宋体"/>
      <charset val="0"/>
    </font>
    <font>
      <b/>
      <sz val="10"/>
      <color rgb="FF000000"/>
      <name val="宋体"/>
      <charset val="0"/>
    </font>
    <font>
      <strike/>
      <sz val="10"/>
      <color indexed="8"/>
      <name val="宋体"/>
      <charset val="134"/>
    </font>
    <font>
      <strike/>
      <sz val="10"/>
      <name val="宋体"/>
      <charset val="134"/>
    </font>
    <font>
      <strike/>
      <sz val="10"/>
      <color rgb="FF000000"/>
      <name val="宋体"/>
      <charset val="0"/>
    </font>
    <font>
      <strike/>
      <sz val="10"/>
      <color rgb="FF000000"/>
      <name val="Times New Roman"/>
      <charset val="0"/>
    </font>
    <font>
      <strike/>
      <sz val="10"/>
      <name val="宋体"/>
      <charset val="0"/>
    </font>
    <font>
      <strike/>
      <sz val="10"/>
      <name val="Times New Roman"/>
      <charset val="0"/>
    </font>
    <font>
      <sz val="10"/>
      <color rgb="FF000000"/>
      <name val="宋体"/>
      <charset val="134"/>
    </font>
    <font>
      <b/>
      <strike/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Helv"/>
      <charset val="0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/>
    <xf numFmtId="9" fontId="0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44" fillId="12" borderId="8" applyNumberFormat="0" applyAlignment="0" applyProtection="0">
      <alignment vertical="center"/>
    </xf>
    <xf numFmtId="0" fontId="45" fillId="12" borderId="4" applyNumberFormat="0" applyAlignment="0" applyProtection="0">
      <alignment vertical="center"/>
    </xf>
    <xf numFmtId="0" fontId="46" fillId="13" borderId="9" applyNumberFormat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47">
    <xf numFmtId="0" fontId="0" fillId="0" borderId="0" xfId="0">
      <alignment vertical="center"/>
    </xf>
    <xf numFmtId="0" fontId="0" fillId="0" borderId="0" xfId="0" applyFill="1" applyAlignment="1"/>
    <xf numFmtId="0" fontId="1" fillId="0" borderId="0" xfId="45" applyFont="1" applyFill="1" applyBorder="1" applyAlignment="1">
      <alignment horizontal="center" vertical="center" wrapText="1"/>
    </xf>
    <xf numFmtId="0" fontId="2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49" fontId="2" fillId="0" borderId="0" xfId="45" applyNumberFormat="1" applyFont="1" applyFill="1" applyBorder="1" applyAlignment="1">
      <alignment horizontal="left" vertical="center" wrapText="1"/>
    </xf>
    <xf numFmtId="0" fontId="2" fillId="0" borderId="0" xfId="45" applyFont="1" applyFill="1" applyBorder="1" applyAlignment="1">
      <alignment horizontal="left" vertical="center" wrapText="1"/>
    </xf>
    <xf numFmtId="176" fontId="2" fillId="0" borderId="0" xfId="45" applyNumberFormat="1" applyFont="1" applyFill="1" applyBorder="1" applyAlignment="1">
      <alignment horizontal="center" vertical="center" wrapText="1"/>
    </xf>
    <xf numFmtId="0" fontId="2" fillId="0" borderId="0" xfId="45" applyNumberFormat="1" applyFont="1" applyFill="1" applyBorder="1" applyAlignment="1">
      <alignment horizontal="center" vertical="center" wrapText="1"/>
    </xf>
    <xf numFmtId="176" fontId="2" fillId="0" borderId="0" xfId="45" applyNumberFormat="1" applyFont="1" applyFill="1" applyBorder="1" applyAlignment="1">
      <alignment horizontal="left" vertical="center" wrapText="1"/>
    </xf>
    <xf numFmtId="0" fontId="2" fillId="0" borderId="0" xfId="45" applyFont="1" applyFill="1" applyBorder="1" applyAlignment="1">
      <alignment horizontal="center" vertical="center" wrapText="1"/>
    </xf>
    <xf numFmtId="0" fontId="2" fillId="0" borderId="0" xfId="45" applyFont="1" applyFill="1" applyBorder="1" applyAlignment="1">
      <alignment vertical="center" wrapText="1"/>
    </xf>
    <xf numFmtId="0" fontId="1" fillId="0" borderId="0" xfId="51" applyFont="1" applyFill="1" applyBorder="1" applyAlignment="1">
      <alignment horizontal="center" vertical="center" wrapText="1"/>
    </xf>
    <xf numFmtId="49" fontId="3" fillId="0" borderId="1" xfId="45" applyNumberFormat="1" applyFont="1" applyFill="1" applyBorder="1" applyAlignment="1">
      <alignment horizontal="center" vertical="center" wrapText="1"/>
    </xf>
    <xf numFmtId="0" fontId="3" fillId="0" borderId="1" xfId="45" applyFont="1" applyFill="1" applyBorder="1" applyAlignment="1">
      <alignment horizontal="center" vertical="center" wrapText="1"/>
    </xf>
    <xf numFmtId="177" fontId="3" fillId="0" borderId="1" xfId="51" applyNumberFormat="1" applyFont="1" applyFill="1" applyBorder="1" applyAlignment="1">
      <alignment horizontal="center" vertical="center" wrapText="1"/>
    </xf>
    <xf numFmtId="0" fontId="3" fillId="0" borderId="1" xfId="51" applyNumberFormat="1" applyFont="1" applyFill="1" applyBorder="1" applyAlignment="1">
      <alignment horizontal="center" vertical="center" wrapText="1"/>
    </xf>
    <xf numFmtId="177" fontId="3" fillId="0" borderId="1" xfId="45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45" applyNumberFormat="1" applyFont="1" applyFill="1" applyBorder="1" applyAlignment="1">
      <alignment horizontal="left" vertical="center" wrapText="1"/>
    </xf>
    <xf numFmtId="0" fontId="3" fillId="0" borderId="1" xfId="51" applyFont="1" applyFill="1" applyBorder="1" applyAlignment="1">
      <alignment horizontal="left" vertical="center" wrapText="1"/>
    </xf>
    <xf numFmtId="176" fontId="3" fillId="0" borderId="1" xfId="45" applyNumberFormat="1" applyFont="1" applyFill="1" applyBorder="1" applyAlignment="1">
      <alignment horizontal="center" vertical="center" wrapText="1"/>
    </xf>
    <xf numFmtId="0" fontId="3" fillId="0" borderId="1" xfId="45" applyNumberFormat="1" applyFont="1" applyFill="1" applyBorder="1" applyAlignment="1">
      <alignment horizontal="center" vertical="center" wrapText="1"/>
    </xf>
    <xf numFmtId="176" fontId="3" fillId="0" borderId="1" xfId="45" applyNumberFormat="1" applyFont="1" applyFill="1" applyBorder="1" applyAlignment="1">
      <alignment horizontal="left" vertical="center" wrapText="1"/>
    </xf>
    <xf numFmtId="49" fontId="4" fillId="0" borderId="1" xfId="45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45" applyFont="1" applyFill="1" applyBorder="1" applyAlignment="1">
      <alignment horizontal="center" vertical="center" wrapText="1"/>
    </xf>
    <xf numFmtId="0" fontId="4" fillId="0" borderId="1" xfId="45" applyNumberFormat="1" applyFont="1" applyFill="1" applyBorder="1" applyAlignment="1">
      <alignment horizontal="center" vertical="center" wrapText="1"/>
    </xf>
    <xf numFmtId="176" fontId="4" fillId="0" borderId="1" xfId="45" applyNumberFormat="1" applyFont="1" applyFill="1" applyBorder="1" applyAlignment="1">
      <alignment horizontal="center" vertical="center" wrapText="1"/>
    </xf>
    <xf numFmtId="178" fontId="4" fillId="0" borderId="1" xfId="45" applyNumberFormat="1" applyFont="1" applyFill="1" applyBorder="1" applyAlignment="1">
      <alignment horizontal="center" vertical="center" wrapText="1"/>
    </xf>
    <xf numFmtId="176" fontId="4" fillId="0" borderId="1" xfId="45" applyNumberFormat="1" applyFont="1" applyFill="1" applyBorder="1" applyAlignment="1">
      <alignment horizontal="left" vertical="center" wrapText="1"/>
    </xf>
    <xf numFmtId="179" fontId="4" fillId="0" borderId="1" xfId="51" applyNumberFormat="1" applyFont="1" applyFill="1" applyBorder="1" applyAlignment="1">
      <alignment horizontal="center" vertical="center" wrapText="1"/>
    </xf>
    <xf numFmtId="178" fontId="4" fillId="0" borderId="1" xfId="51" applyNumberFormat="1" applyFont="1" applyFill="1" applyBorder="1" applyAlignment="1">
      <alignment horizontal="center" vertical="center" wrapText="1"/>
    </xf>
    <xf numFmtId="0" fontId="1" fillId="0" borderId="1" xfId="51" applyFont="1" applyFill="1" applyBorder="1" applyAlignment="1">
      <alignment vertical="center" wrapText="1"/>
    </xf>
    <xf numFmtId="0" fontId="1" fillId="0" borderId="1" xfId="51" applyFont="1" applyFill="1" applyBorder="1" applyAlignment="1">
      <alignment horizontal="center" vertical="center" wrapText="1"/>
    </xf>
    <xf numFmtId="180" fontId="1" fillId="0" borderId="1" xfId="51" applyNumberFormat="1" applyFont="1" applyFill="1" applyBorder="1" applyAlignment="1">
      <alignment vertical="center" wrapText="1"/>
    </xf>
    <xf numFmtId="179" fontId="1" fillId="0" borderId="1" xfId="51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49" fontId="4" fillId="0" borderId="1" xfId="45" applyNumberFormat="1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center" vertical="center" wrapText="1"/>
    </xf>
    <xf numFmtId="0" fontId="2" fillId="0" borderId="0" xfId="51" applyFont="1" applyFill="1" applyBorder="1" applyAlignment="1">
      <alignment vertical="center" wrapText="1"/>
    </xf>
    <xf numFmtId="0" fontId="1" fillId="0" borderId="0" xfId="51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6" fillId="0" borderId="0" xfId="0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7" fillId="0" borderId="2" xfId="45" applyNumberFormat="1" applyFont="1" applyFill="1" applyBorder="1" applyAlignment="1">
      <alignment horizontal="center" vertical="center" wrapText="1"/>
    </xf>
    <xf numFmtId="0" fontId="7" fillId="0" borderId="2" xfId="45" applyFont="1" applyFill="1" applyBorder="1" applyAlignment="1">
      <alignment horizontal="center" vertical="center" wrapText="1"/>
    </xf>
    <xf numFmtId="49" fontId="7" fillId="0" borderId="2" xfId="45" applyNumberFormat="1" applyFont="1" applyFill="1" applyBorder="1" applyAlignment="1">
      <alignment horizontal="left" vertical="center" wrapText="1"/>
    </xf>
    <xf numFmtId="0" fontId="7" fillId="0" borderId="1" xfId="45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5" fillId="0" borderId="1" xfId="45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7" fillId="0" borderId="1" xfId="45" applyFont="1" applyFill="1" applyBorder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17" fillId="2" borderId="0" xfId="0" applyFont="1" applyFill="1">
      <alignment vertical="center"/>
    </xf>
    <xf numFmtId="49" fontId="6" fillId="0" borderId="0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45" applyFont="1" applyFill="1" applyBorder="1" applyAlignment="1">
      <alignment horizontal="left" vertical="center" wrapText="1"/>
    </xf>
    <xf numFmtId="179" fontId="7" fillId="0" borderId="2" xfId="45" applyNumberFormat="1" applyFont="1" applyFill="1" applyBorder="1" applyAlignment="1">
      <alignment horizontal="center" vertical="center" wrapText="1"/>
    </xf>
    <xf numFmtId="0" fontId="7" fillId="0" borderId="1" xfId="45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10" fillId="0" borderId="3" xfId="0" applyFont="1" applyFill="1" applyBorder="1" applyAlignment="1">
      <alignment horizontal="left" vertical="center" wrapText="1"/>
    </xf>
    <xf numFmtId="49" fontId="18" fillId="0" borderId="1" xfId="45" applyNumberFormat="1" applyFont="1" applyFill="1" applyBorder="1" applyAlignment="1">
      <alignment horizontal="center" vertical="center" wrapText="1"/>
    </xf>
    <xf numFmtId="180" fontId="6" fillId="0" borderId="1" xfId="45" applyNumberFormat="1" applyFont="1" applyFill="1" applyBorder="1" applyAlignment="1">
      <alignment horizontal="center" vertical="center" wrapText="1"/>
    </xf>
    <xf numFmtId="179" fontId="0" fillId="0" borderId="1" xfId="0" applyNumberFormat="1" applyFill="1" applyBorder="1" applyAlignment="1">
      <alignment horizontal="center" vertical="center"/>
    </xf>
    <xf numFmtId="0" fontId="18" fillId="0" borderId="1" xfId="45" applyFont="1" applyFill="1" applyBorder="1" applyAlignment="1">
      <alignment horizontal="center" vertical="center" wrapText="1"/>
    </xf>
    <xf numFmtId="0" fontId="18" fillId="0" borderId="3" xfId="45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180" fontId="10" fillId="0" borderId="1" xfId="0" applyNumberFormat="1" applyFont="1" applyFill="1" applyBorder="1" applyAlignment="1">
      <alignment horizontal="center" vertical="center" wrapText="1"/>
    </xf>
    <xf numFmtId="179" fontId="16" fillId="0" borderId="1" xfId="0" applyNumberFormat="1" applyFont="1" applyFill="1" applyBorder="1" applyAlignment="1">
      <alignment horizontal="center" vertical="center"/>
    </xf>
    <xf numFmtId="0" fontId="8" fillId="0" borderId="1" xfId="45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 wrapText="1"/>
    </xf>
    <xf numFmtId="180" fontId="12" fillId="0" borderId="1" xfId="0" applyNumberFormat="1" applyFont="1" applyFill="1" applyBorder="1" applyAlignment="1">
      <alignment horizontal="center" vertical="center" wrapText="1"/>
    </xf>
    <xf numFmtId="179" fontId="0" fillId="0" borderId="1" xfId="0" applyNumberFormat="1" applyFont="1" applyFill="1" applyBorder="1" applyAlignment="1">
      <alignment horizontal="center" vertical="center"/>
    </xf>
    <xf numFmtId="0" fontId="18" fillId="0" borderId="1" xfId="45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180" fontId="10" fillId="0" borderId="2" xfId="0" applyNumberFormat="1" applyFont="1" applyFill="1" applyBorder="1" applyAlignment="1">
      <alignment horizontal="center" vertical="center" wrapText="1"/>
    </xf>
    <xf numFmtId="179" fontId="0" fillId="0" borderId="2" xfId="0" applyNumberFormat="1" applyFill="1" applyBorder="1" applyAlignment="1">
      <alignment horizontal="center" vertical="center"/>
    </xf>
    <xf numFmtId="0" fontId="6" fillId="0" borderId="2" xfId="1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/>
    <xf numFmtId="0" fontId="14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/>
    <xf numFmtId="0" fontId="6" fillId="0" borderId="1" xfId="11" applyFont="1" applyFill="1" applyBorder="1" applyAlignment="1">
      <alignment horizontal="left" vertical="center" wrapText="1"/>
    </xf>
    <xf numFmtId="0" fontId="18" fillId="0" borderId="1" xfId="11" applyFont="1" applyFill="1" applyBorder="1" applyAlignment="1">
      <alignment horizontal="left" vertical="center" wrapText="1"/>
    </xf>
    <xf numFmtId="49" fontId="20" fillId="2" borderId="1" xfId="0" applyNumberFormat="1" applyFont="1" applyFill="1" applyBorder="1" applyAlignment="1">
      <alignment horizontal="left" vertical="center" wrapText="1"/>
    </xf>
    <xf numFmtId="0" fontId="21" fillId="2" borderId="1" xfId="51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180" fontId="23" fillId="2" borderId="1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1" fillId="2" borderId="1" xfId="11" applyFont="1" applyFill="1" applyBorder="1" applyAlignment="1">
      <alignment vertical="center" wrapText="1"/>
    </xf>
    <xf numFmtId="0" fontId="24" fillId="2" borderId="1" xfId="51" applyFont="1" applyFill="1" applyBorder="1" applyAlignment="1">
      <alignment horizontal="left" vertical="center" wrapText="1"/>
    </xf>
    <xf numFmtId="0" fontId="21" fillId="2" borderId="1" xfId="51" applyFont="1" applyFill="1" applyBorder="1" applyAlignment="1">
      <alignment horizontal="center" vertical="center" wrapText="1"/>
    </xf>
    <xf numFmtId="180" fontId="25" fillId="2" borderId="1" xfId="51" applyNumberFormat="1" applyFont="1" applyFill="1" applyBorder="1" applyAlignment="1">
      <alignment horizontal="center" vertical="center" wrapText="1"/>
    </xf>
    <xf numFmtId="49" fontId="25" fillId="2" borderId="1" xfId="51" applyNumberFormat="1" applyFont="1" applyFill="1" applyBorder="1" applyAlignment="1">
      <alignment horizontal="center" vertical="center" wrapText="1"/>
    </xf>
    <xf numFmtId="49" fontId="25" fillId="2" borderId="1" xfId="51" applyNumberFormat="1" applyFont="1" applyFill="1" applyBorder="1" applyAlignment="1">
      <alignment horizontal="left" vertical="center" wrapText="1"/>
    </xf>
    <xf numFmtId="0" fontId="24" fillId="2" borderId="1" xfId="51" applyFont="1" applyFill="1" applyBorder="1" applyAlignment="1">
      <alignment horizontal="center" vertical="center" wrapText="1"/>
    </xf>
    <xf numFmtId="0" fontId="25" fillId="2" borderId="1" xfId="51" applyFont="1" applyFill="1" applyBorder="1" applyAlignment="1">
      <alignment horizontal="center" vertical="center" wrapText="1"/>
    </xf>
    <xf numFmtId="0" fontId="25" fillId="2" borderId="1" xfId="51" applyFont="1" applyFill="1" applyBorder="1" applyAlignment="1">
      <alignment horizontal="left" vertical="center" wrapText="1"/>
    </xf>
    <xf numFmtId="49" fontId="26" fillId="0" borderId="1" xfId="0" applyNumberFormat="1" applyFont="1" applyFill="1" applyBorder="1" applyAlignment="1">
      <alignment horizontal="left" vertical="center" wrapText="1"/>
    </xf>
    <xf numFmtId="180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ont="1" applyFill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right"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/>
    </xf>
    <xf numFmtId="177" fontId="29" fillId="0" borderId="1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center" vertical="center" wrapText="1"/>
    </xf>
    <xf numFmtId="181" fontId="29" fillId="0" borderId="1" xfId="0" applyNumberFormat="1" applyFont="1" applyFill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_物资录入清册（20121029修改）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C12"/>
  <sheetViews>
    <sheetView zoomScale="115" zoomScaleNormal="115" workbookViewId="0">
      <selection activeCell="E11" sqref="E11"/>
    </sheetView>
  </sheetViews>
  <sheetFormatPr defaultColWidth="8.725" defaultRowHeight="13.5" outlineLevelCol="2"/>
  <cols>
    <col min="1" max="1" width="36.275" customWidth="1"/>
    <col min="2" max="2" width="38.6333333333333" customWidth="1"/>
    <col min="3" max="3" width="63.6333333333333" customWidth="1"/>
    <col min="4" max="4" width="9.54166666666667"/>
  </cols>
  <sheetData>
    <row r="1" ht="25.5" spans="1:3">
      <c r="A1" s="133" t="s">
        <v>0</v>
      </c>
      <c r="B1" s="134"/>
      <c r="C1" s="135"/>
    </row>
    <row r="2" spans="1:3">
      <c r="A2" s="136"/>
      <c r="B2" s="136"/>
      <c r="C2" s="137" t="s">
        <v>1</v>
      </c>
    </row>
    <row r="3" ht="18.75" spans="1:3">
      <c r="A3" s="138" t="s">
        <v>2</v>
      </c>
      <c r="B3" s="138" t="s">
        <v>3</v>
      </c>
      <c r="C3" s="139" t="s">
        <v>4</v>
      </c>
    </row>
    <row r="4" ht="18.75" spans="1:3">
      <c r="A4" s="138" t="s">
        <v>5</v>
      </c>
      <c r="B4" s="140" t="s">
        <v>6</v>
      </c>
      <c r="C4" s="141"/>
    </row>
    <row r="5" ht="18.75" spans="1:3">
      <c r="A5" s="138" t="s">
        <v>7</v>
      </c>
      <c r="B5" s="142" t="s">
        <v>8</v>
      </c>
      <c r="C5" s="141"/>
    </row>
    <row r="6" ht="18.75" spans="1:3">
      <c r="A6" s="138" t="s">
        <v>9</v>
      </c>
      <c r="B6" s="142" t="s">
        <v>10</v>
      </c>
      <c r="C6" s="141"/>
    </row>
    <row r="7" ht="18.75" spans="1:3">
      <c r="A7" s="138" t="s">
        <v>11</v>
      </c>
      <c r="B7" s="142" t="s">
        <v>12</v>
      </c>
      <c r="C7" s="141"/>
    </row>
    <row r="8" ht="18.75" spans="1:3">
      <c r="A8" s="138" t="s">
        <v>13</v>
      </c>
      <c r="B8" s="142" t="s">
        <v>14</v>
      </c>
      <c r="C8" s="141"/>
    </row>
    <row r="9" ht="18.75" spans="1:3">
      <c r="A9" s="143">
        <v>1</v>
      </c>
      <c r="B9" s="144" t="s">
        <v>15</v>
      </c>
      <c r="C9" s="141">
        <f>(4595)/10000*1.09*1.06+413/10000*0.35</f>
        <v>0.5453613</v>
      </c>
    </row>
    <row r="10" ht="18.75" spans="1:3">
      <c r="A10" s="145">
        <v>2</v>
      </c>
      <c r="B10" s="144" t="s">
        <v>16</v>
      </c>
      <c r="C10" s="141">
        <v>1</v>
      </c>
    </row>
    <row r="11" ht="18.75" spans="1:3">
      <c r="A11" s="145" t="s">
        <v>17</v>
      </c>
      <c r="B11" s="144" t="s">
        <v>18</v>
      </c>
      <c r="C11" s="141"/>
    </row>
    <row r="12" ht="18.75" spans="1:3">
      <c r="A12" s="138"/>
      <c r="B12" s="144" t="s">
        <v>19</v>
      </c>
      <c r="C12" s="146"/>
    </row>
  </sheetData>
  <mergeCells count="2">
    <mergeCell ref="A1:C1"/>
    <mergeCell ref="A11:A1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3"/>
  <sheetViews>
    <sheetView tabSelected="1" zoomScale="115" zoomScaleNormal="115" workbookViewId="0">
      <pane ySplit="2" topLeftCell="A3" activePane="bottomLeft" state="frozen"/>
      <selection/>
      <selection pane="bottomLeft" activeCell="C30" sqref="C30"/>
    </sheetView>
  </sheetViews>
  <sheetFormatPr defaultColWidth="8.725" defaultRowHeight="13.5"/>
  <cols>
    <col min="1" max="1" width="9.5" style="44" customWidth="1"/>
    <col min="2" max="2" width="34.7583333333333" style="44" customWidth="1"/>
    <col min="3" max="3" width="13.375" style="44" customWidth="1"/>
    <col min="4" max="4" width="10.875" style="44" customWidth="1"/>
    <col min="5" max="5" width="18" style="45" customWidth="1"/>
    <col min="6" max="6" width="15.9833333333333" style="69" customWidth="1"/>
    <col min="7" max="7" width="38.375" style="45" customWidth="1"/>
    <col min="8" max="8" width="15.5" style="44" customWidth="1"/>
    <col min="9" max="9" width="17" style="46" customWidth="1"/>
  </cols>
  <sheetData>
    <row r="1" spans="1:9">
      <c r="A1" s="47" t="s">
        <v>20</v>
      </c>
      <c r="B1" s="48"/>
      <c r="C1" s="48"/>
      <c r="D1" s="48"/>
      <c r="E1" s="48"/>
      <c r="F1" s="48"/>
      <c r="G1" s="48"/>
      <c r="H1" s="70"/>
      <c r="I1" s="48"/>
    </row>
    <row r="2" s="42" customFormat="1" spans="1:9">
      <c r="A2" s="49" t="s">
        <v>2</v>
      </c>
      <c r="B2" s="49" t="s">
        <v>21</v>
      </c>
      <c r="C2" s="50" t="s">
        <v>22</v>
      </c>
      <c r="D2" s="50" t="s">
        <v>23</v>
      </c>
      <c r="E2" s="51" t="s">
        <v>24</v>
      </c>
      <c r="F2" s="51" t="s">
        <v>25</v>
      </c>
      <c r="G2" s="51" t="s">
        <v>26</v>
      </c>
      <c r="H2" s="52" t="s">
        <v>27</v>
      </c>
      <c r="I2" s="49" t="s">
        <v>28</v>
      </c>
    </row>
    <row r="3" s="42" customFormat="1" spans="1:9">
      <c r="A3" s="53" t="s">
        <v>29</v>
      </c>
      <c r="B3" s="54" t="s">
        <v>30</v>
      </c>
      <c r="C3" s="55"/>
      <c r="D3" s="56"/>
      <c r="E3" s="57"/>
      <c r="F3" s="55"/>
      <c r="G3" s="57"/>
      <c r="H3" s="71"/>
      <c r="I3" s="58"/>
    </row>
    <row r="4" s="42" customFormat="1" spans="1:9">
      <c r="A4" s="54" t="s">
        <v>5</v>
      </c>
      <c r="B4" s="54" t="s">
        <v>31</v>
      </c>
      <c r="C4" s="55"/>
      <c r="D4" s="56"/>
      <c r="E4" s="72"/>
      <c r="F4" s="55"/>
      <c r="G4" s="57"/>
      <c r="H4" s="71"/>
      <c r="I4" s="58"/>
    </row>
    <row r="5" s="42" customFormat="1" spans="1:9">
      <c r="A5" s="53" t="s">
        <v>32</v>
      </c>
      <c r="B5" s="54" t="s">
        <v>33</v>
      </c>
      <c r="C5" s="55"/>
      <c r="D5" s="56"/>
      <c r="E5" s="72"/>
      <c r="F5" s="73"/>
      <c r="G5" s="58"/>
      <c r="H5" s="74"/>
      <c r="I5" s="127">
        <v>21821200000</v>
      </c>
    </row>
    <row r="6" s="42" customFormat="1" spans="1:9">
      <c r="A6" s="53">
        <v>2.3</v>
      </c>
      <c r="B6" s="54" t="s">
        <v>34</v>
      </c>
      <c r="C6" s="55"/>
      <c r="D6" s="56"/>
      <c r="E6" s="72"/>
      <c r="F6" s="73"/>
      <c r="G6" s="58"/>
      <c r="H6" s="74"/>
      <c r="I6" s="127"/>
    </row>
    <row r="7" s="42" customFormat="1" spans="1:9">
      <c r="A7" s="75" t="s">
        <v>35</v>
      </c>
      <c r="B7" s="75" t="s">
        <v>36</v>
      </c>
      <c r="C7" s="76" t="s">
        <v>37</v>
      </c>
      <c r="D7" s="77">
        <v>1</v>
      </c>
      <c r="E7" s="78"/>
      <c r="F7" s="79"/>
      <c r="G7" s="80" t="s">
        <v>38</v>
      </c>
      <c r="H7" s="81" t="s">
        <v>39</v>
      </c>
      <c r="I7" s="128"/>
    </row>
    <row r="8" s="66" customFormat="1" spans="1:9">
      <c r="A8" s="82" t="s">
        <v>40</v>
      </c>
      <c r="B8" s="83" t="s">
        <v>41</v>
      </c>
      <c r="C8" s="84"/>
      <c r="D8" s="85"/>
      <c r="E8" s="86"/>
      <c r="F8" s="87"/>
      <c r="G8" s="65"/>
      <c r="H8" s="88"/>
      <c r="I8" s="129"/>
    </row>
    <row r="9" s="67" customFormat="1" ht="25.5" spans="1:9">
      <c r="A9" s="59" t="s">
        <v>42</v>
      </c>
      <c r="B9" s="60" t="s">
        <v>43</v>
      </c>
      <c r="C9" s="61" t="s">
        <v>44</v>
      </c>
      <c r="D9" s="89">
        <v>400</v>
      </c>
      <c r="E9" s="90"/>
      <c r="F9" s="63"/>
      <c r="G9" s="91" t="s">
        <v>45</v>
      </c>
      <c r="H9" s="92" t="s">
        <v>46</v>
      </c>
      <c r="I9" s="129"/>
    </row>
    <row r="10" s="42" customFormat="1" spans="1:9">
      <c r="A10" s="93" t="s">
        <v>47</v>
      </c>
      <c r="B10" s="94" t="s">
        <v>48</v>
      </c>
      <c r="C10" s="95"/>
      <c r="D10" s="96"/>
      <c r="E10" s="97"/>
      <c r="F10" s="95"/>
      <c r="G10" s="93"/>
      <c r="H10" s="98"/>
      <c r="I10" s="130">
        <v>21821400000</v>
      </c>
    </row>
    <row r="11" s="42" customFormat="1" spans="1:9">
      <c r="A11" s="53" t="s">
        <v>49</v>
      </c>
      <c r="B11" s="54" t="s">
        <v>50</v>
      </c>
      <c r="C11" s="99"/>
      <c r="D11" s="85"/>
      <c r="E11" s="78"/>
      <c r="F11" s="99"/>
      <c r="G11" s="53"/>
      <c r="H11" s="100"/>
      <c r="I11" s="73"/>
    </row>
    <row r="12" s="42" customFormat="1" ht="24.75" spans="1:9">
      <c r="A12" s="59" t="s">
        <v>51</v>
      </c>
      <c r="B12" s="101" t="s">
        <v>52</v>
      </c>
      <c r="C12" s="61" t="s">
        <v>53</v>
      </c>
      <c r="D12" s="89">
        <v>1</v>
      </c>
      <c r="E12" s="78"/>
      <c r="F12" s="102"/>
      <c r="G12" s="103" t="s">
        <v>54</v>
      </c>
      <c r="H12" s="104" t="s">
        <v>55</v>
      </c>
      <c r="I12" s="73"/>
    </row>
    <row r="13" s="42" customFormat="1" spans="1:9">
      <c r="A13" s="53" t="s">
        <v>56</v>
      </c>
      <c r="B13" s="54" t="s">
        <v>57</v>
      </c>
      <c r="C13" s="99"/>
      <c r="D13" s="85"/>
      <c r="E13" s="78"/>
      <c r="F13" s="99"/>
      <c r="G13" s="53"/>
      <c r="H13" s="105"/>
      <c r="I13" s="127">
        <v>21821700000</v>
      </c>
    </row>
    <row r="14" s="42" customFormat="1" ht="72" spans="1:9">
      <c r="A14" s="53" t="s">
        <v>58</v>
      </c>
      <c r="B14" s="54" t="s">
        <v>59</v>
      </c>
      <c r="C14" s="61" t="s">
        <v>53</v>
      </c>
      <c r="D14" s="89">
        <v>1</v>
      </c>
      <c r="E14" s="90"/>
      <c r="F14" s="61"/>
      <c r="G14" s="103" t="s">
        <v>60</v>
      </c>
      <c r="H14" s="106" t="s">
        <v>61</v>
      </c>
      <c r="I14" s="127"/>
    </row>
    <row r="15" s="68" customFormat="1" ht="24.75" hidden="1" spans="1:9">
      <c r="A15" s="107" t="s">
        <v>62</v>
      </c>
      <c r="B15" s="108" t="s">
        <v>63</v>
      </c>
      <c r="C15" s="109" t="s">
        <v>64</v>
      </c>
      <c r="D15" s="110">
        <v>2</v>
      </c>
      <c r="E15" s="78">
        <f t="shared" ref="E14:E19" si="0">F15/D15*10000</f>
        <v>0</v>
      </c>
      <c r="F15" s="111"/>
      <c r="G15" s="112" t="s">
        <v>65</v>
      </c>
      <c r="H15" s="113"/>
      <c r="I15" s="131"/>
    </row>
    <row r="16" s="68" customFormat="1" hidden="1" spans="1:9">
      <c r="A16" s="107" t="s">
        <v>66</v>
      </c>
      <c r="B16" s="108" t="s">
        <v>67</v>
      </c>
      <c r="C16" s="109" t="s">
        <v>68</v>
      </c>
      <c r="D16" s="110">
        <v>4</v>
      </c>
      <c r="E16" s="78">
        <f t="shared" si="0"/>
        <v>0</v>
      </c>
      <c r="F16" s="111"/>
      <c r="G16" s="112"/>
      <c r="H16" s="113"/>
      <c r="I16" s="131"/>
    </row>
    <row r="17" s="68" customFormat="1" hidden="1" spans="1:9">
      <c r="A17" s="107" t="s">
        <v>69</v>
      </c>
      <c r="B17" s="114" t="s">
        <v>70</v>
      </c>
      <c r="C17" s="115" t="s">
        <v>68</v>
      </c>
      <c r="D17" s="116">
        <v>4</v>
      </c>
      <c r="E17" s="78">
        <f t="shared" si="0"/>
        <v>0</v>
      </c>
      <c r="F17" s="117"/>
      <c r="G17" s="118"/>
      <c r="H17" s="113"/>
      <c r="I17" s="131"/>
    </row>
    <row r="18" s="68" customFormat="1" hidden="1" spans="1:9">
      <c r="A18" s="107" t="s">
        <v>71</v>
      </c>
      <c r="B18" s="114" t="s">
        <v>72</v>
      </c>
      <c r="C18" s="115" t="s">
        <v>73</v>
      </c>
      <c r="D18" s="116">
        <v>4</v>
      </c>
      <c r="E18" s="78">
        <f t="shared" si="0"/>
        <v>0</v>
      </c>
      <c r="F18" s="117"/>
      <c r="G18" s="118"/>
      <c r="H18" s="113"/>
      <c r="I18" s="131"/>
    </row>
    <row r="19" s="68" customFormat="1" hidden="1" spans="1:9">
      <c r="A19" s="107" t="s">
        <v>74</v>
      </c>
      <c r="B19" s="108" t="s">
        <v>75</v>
      </c>
      <c r="C19" s="119" t="s">
        <v>76</v>
      </c>
      <c r="D19" s="116">
        <v>4</v>
      </c>
      <c r="E19" s="78">
        <f t="shared" si="0"/>
        <v>0</v>
      </c>
      <c r="F19" s="120"/>
      <c r="G19" s="121"/>
      <c r="H19" s="113"/>
      <c r="I19" s="131"/>
    </row>
    <row r="20" s="42" customFormat="1" spans="1:9">
      <c r="A20" s="53" t="s">
        <v>77</v>
      </c>
      <c r="B20" s="54" t="s">
        <v>78</v>
      </c>
      <c r="C20" s="99"/>
      <c r="D20" s="85"/>
      <c r="E20" s="78"/>
      <c r="F20" s="99"/>
      <c r="G20" s="53"/>
      <c r="H20" s="105"/>
      <c r="I20" s="127">
        <v>21821800000</v>
      </c>
    </row>
    <row r="21" s="42" customFormat="1" spans="1:9">
      <c r="A21" s="53" t="s">
        <v>79</v>
      </c>
      <c r="B21" s="54" t="s">
        <v>80</v>
      </c>
      <c r="C21" s="99"/>
      <c r="D21" s="85"/>
      <c r="E21" s="78"/>
      <c r="F21" s="99"/>
      <c r="G21" s="53"/>
      <c r="H21" s="105"/>
      <c r="I21" s="127"/>
    </row>
    <row r="22" s="42" customFormat="1" ht="24" spans="1:9">
      <c r="A22" s="122" t="s">
        <v>81</v>
      </c>
      <c r="B22" s="101" t="s">
        <v>82</v>
      </c>
      <c r="C22" s="61" t="s">
        <v>83</v>
      </c>
      <c r="D22" s="123">
        <v>1</v>
      </c>
      <c r="E22" s="78"/>
      <c r="F22" s="62"/>
      <c r="G22" s="124"/>
      <c r="H22" s="106" t="s">
        <v>84</v>
      </c>
      <c r="I22" s="127"/>
    </row>
    <row r="23" s="42" customFormat="1" spans="6:9">
      <c r="F23" s="125">
        <f>SUM(F7:F22)</f>
        <v>0</v>
      </c>
      <c r="H23" s="126"/>
      <c r="I23" s="132"/>
    </row>
  </sheetData>
  <mergeCells count="1">
    <mergeCell ref="A1:I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11"/>
  <sheetViews>
    <sheetView zoomScale="115" zoomScaleNormal="115" workbookViewId="0">
      <selection activeCell="A1" sqref="A1:I1"/>
    </sheetView>
  </sheetViews>
  <sheetFormatPr defaultColWidth="8.725" defaultRowHeight="13.5"/>
  <cols>
    <col min="1" max="1" width="9.5" style="44" customWidth="1"/>
    <col min="2" max="2" width="34.7583333333333" style="44" customWidth="1"/>
    <col min="3" max="3" width="13.375" style="44" customWidth="1"/>
    <col min="4" max="4" width="10.875" style="44" customWidth="1"/>
    <col min="5" max="5" width="13.0333333333333" style="45" customWidth="1"/>
    <col min="6" max="6" width="15.9833333333333" style="45" customWidth="1"/>
    <col min="7" max="7" width="38.375" style="45" customWidth="1"/>
    <col min="8" max="8" width="15.5" style="44" customWidth="1"/>
    <col min="9" max="9" width="17" style="46" customWidth="1"/>
  </cols>
  <sheetData>
    <row r="1" spans="1:9">
      <c r="A1" s="47" t="s">
        <v>85</v>
      </c>
      <c r="B1" s="48"/>
      <c r="C1" s="48"/>
      <c r="D1" s="48"/>
      <c r="E1" s="48"/>
      <c r="F1" s="48"/>
      <c r="G1" s="48"/>
      <c r="H1" s="48"/>
      <c r="I1" s="48"/>
    </row>
    <row r="2" s="42" customFormat="1" spans="1:9">
      <c r="A2" s="49" t="s">
        <v>2</v>
      </c>
      <c r="B2" s="49" t="s">
        <v>21</v>
      </c>
      <c r="C2" s="50" t="s">
        <v>22</v>
      </c>
      <c r="D2" s="50" t="s">
        <v>23</v>
      </c>
      <c r="E2" s="51" t="s">
        <v>24</v>
      </c>
      <c r="F2" s="51" t="s">
        <v>25</v>
      </c>
      <c r="G2" s="51" t="s">
        <v>26</v>
      </c>
      <c r="H2" s="52" t="s">
        <v>86</v>
      </c>
      <c r="I2" s="50" t="s">
        <v>87</v>
      </c>
    </row>
    <row r="3" s="42" customFormat="1" spans="1:9">
      <c r="A3" s="53" t="s">
        <v>29</v>
      </c>
      <c r="B3" s="54" t="s">
        <v>30</v>
      </c>
      <c r="C3" s="55"/>
      <c r="D3" s="56"/>
      <c r="E3" s="57"/>
      <c r="F3" s="57"/>
      <c r="G3" s="57"/>
      <c r="H3" s="58"/>
      <c r="I3" s="58"/>
    </row>
    <row r="4" s="42" customFormat="1" spans="1:9">
      <c r="A4" s="54"/>
      <c r="B4" s="54"/>
      <c r="C4" s="55"/>
      <c r="D4" s="56"/>
      <c r="E4" s="57"/>
      <c r="F4" s="57"/>
      <c r="G4" s="57"/>
      <c r="H4" s="58"/>
      <c r="I4" s="58"/>
    </row>
    <row r="5" s="42" customFormat="1" spans="1:9">
      <c r="A5" s="53"/>
      <c r="B5" s="54"/>
      <c r="C5" s="55"/>
      <c r="D5" s="56"/>
      <c r="E5" s="57"/>
      <c r="F5" s="57"/>
      <c r="G5" s="57"/>
      <c r="H5" s="58"/>
      <c r="I5" s="58"/>
    </row>
    <row r="6" s="42" customFormat="1" spans="1:9">
      <c r="A6" s="53"/>
      <c r="B6" s="54"/>
      <c r="C6" s="55"/>
      <c r="D6" s="56"/>
      <c r="E6" s="57"/>
      <c r="F6" s="57"/>
      <c r="G6" s="57"/>
      <c r="H6" s="58"/>
      <c r="I6" s="58"/>
    </row>
    <row r="7" s="42" customFormat="1" spans="1:9">
      <c r="A7" s="53"/>
      <c r="B7" s="53"/>
      <c r="C7" s="55"/>
      <c r="D7" s="56"/>
      <c r="E7" s="57"/>
      <c r="F7" s="57"/>
      <c r="G7" s="57"/>
      <c r="H7" s="58"/>
      <c r="I7" s="58"/>
    </row>
    <row r="8" s="43" customFormat="1" spans="1:9">
      <c r="A8" s="59"/>
      <c r="B8" s="60"/>
      <c r="C8" s="61"/>
      <c r="D8" s="62"/>
      <c r="E8" s="59"/>
      <c r="F8" s="59"/>
      <c r="G8" s="59"/>
      <c r="H8" s="63"/>
      <c r="I8" s="65"/>
    </row>
    <row r="9" s="43" customFormat="1" spans="1:9">
      <c r="A9" s="59"/>
      <c r="B9" s="64"/>
      <c r="C9" s="61"/>
      <c r="D9" s="62"/>
      <c r="E9" s="59"/>
      <c r="F9" s="59"/>
      <c r="G9" s="59"/>
      <c r="H9" s="63"/>
      <c r="I9" s="65"/>
    </row>
    <row r="10" s="43" customFormat="1" spans="1:9">
      <c r="A10" s="59"/>
      <c r="B10" s="64"/>
      <c r="C10" s="61"/>
      <c r="D10" s="62"/>
      <c r="E10" s="60"/>
      <c r="F10" s="60"/>
      <c r="G10" s="60"/>
      <c r="H10" s="63"/>
      <c r="I10" s="65"/>
    </row>
    <row r="11" s="42" customFormat="1"/>
  </sheetData>
  <mergeCells count="1">
    <mergeCell ref="A1:I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IR9"/>
  <sheetViews>
    <sheetView zoomScale="115" zoomScaleNormal="115" workbookViewId="0">
      <selection activeCell="F8" sqref="F8"/>
    </sheetView>
  </sheetViews>
  <sheetFormatPr defaultColWidth="8.725" defaultRowHeight="13.5"/>
  <cols>
    <col min="1" max="1" width="4.50833333333333" style="5" customWidth="1"/>
    <col min="2" max="2" width="41.325" style="6" customWidth="1"/>
    <col min="3" max="3" width="7.23333333333333" style="7" customWidth="1"/>
    <col min="4" max="4" width="7.23333333333333" style="8" customWidth="1"/>
    <col min="5" max="5" width="10.7833333333333" style="7" customWidth="1"/>
    <col min="6" max="6" width="17.1583333333333" style="7" customWidth="1"/>
    <col min="7" max="7" width="36.8166666666667" style="9" customWidth="1"/>
    <col min="8" max="8" width="13.1166666666667" style="7" customWidth="1"/>
    <col min="9" max="9" width="15.6916666666667" style="10" customWidth="1"/>
    <col min="10" max="10" width="13.7833333333333" style="11" customWidth="1"/>
    <col min="11" max="16384" width="9.69166666666667" style="11"/>
  </cols>
  <sheetData>
    <row r="1" s="1" customFormat="1" spans="1:10">
      <c r="A1" s="12" t="s">
        <v>88</v>
      </c>
      <c r="B1" s="12"/>
      <c r="C1" s="12"/>
      <c r="D1" s="12"/>
      <c r="E1" s="12"/>
      <c r="F1" s="12"/>
      <c r="G1" s="12"/>
      <c r="H1" s="12"/>
      <c r="I1" s="12"/>
      <c r="J1" s="11"/>
    </row>
    <row r="2" s="2" customFormat="1" ht="22.5" spans="1:9">
      <c r="A2" s="13" t="s">
        <v>2</v>
      </c>
      <c r="B2" s="14" t="s">
        <v>21</v>
      </c>
      <c r="C2" s="15" t="s">
        <v>89</v>
      </c>
      <c r="D2" s="16" t="s">
        <v>90</v>
      </c>
      <c r="E2" s="17" t="s">
        <v>91</v>
      </c>
      <c r="F2" s="17" t="s">
        <v>92</v>
      </c>
      <c r="G2" s="18" t="s">
        <v>93</v>
      </c>
      <c r="H2" s="15" t="s">
        <v>27</v>
      </c>
      <c r="I2" s="13" t="s">
        <v>28</v>
      </c>
    </row>
    <row r="3" s="1" customFormat="1" spans="1:10">
      <c r="A3" s="19"/>
      <c r="B3" s="20" t="s">
        <v>94</v>
      </c>
      <c r="C3" s="21"/>
      <c r="D3" s="22"/>
      <c r="E3" s="21"/>
      <c r="F3" s="21"/>
      <c r="G3" s="23"/>
      <c r="H3" s="21"/>
      <c r="I3" s="13" t="s">
        <v>95</v>
      </c>
      <c r="J3" s="11"/>
    </row>
    <row r="4" s="1" customFormat="1" spans="1:10">
      <c r="A4" s="24" t="s">
        <v>96</v>
      </c>
      <c r="B4" s="25" t="s">
        <v>97</v>
      </c>
      <c r="C4" s="26" t="s">
        <v>53</v>
      </c>
      <c r="D4" s="27">
        <v>1</v>
      </c>
      <c r="E4" s="28"/>
      <c r="F4" s="29"/>
      <c r="G4" s="30" t="s">
        <v>98</v>
      </c>
      <c r="H4" s="30" t="s">
        <v>55</v>
      </c>
      <c r="I4" s="38"/>
      <c r="J4" s="11"/>
    </row>
    <row r="5" s="3" customFormat="1" ht="22.5" spans="1:252">
      <c r="A5" s="24" t="s">
        <v>32</v>
      </c>
      <c r="B5" s="25" t="s">
        <v>99</v>
      </c>
      <c r="C5" s="26" t="s">
        <v>53</v>
      </c>
      <c r="D5" s="27">
        <v>1</v>
      </c>
      <c r="E5" s="31"/>
      <c r="F5" s="32"/>
      <c r="G5" s="24" t="s">
        <v>100</v>
      </c>
      <c r="H5" s="30" t="s">
        <v>55</v>
      </c>
      <c r="I5" s="39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0"/>
      <c r="BN5" s="40"/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0"/>
      <c r="DT5" s="40"/>
      <c r="DU5" s="40"/>
      <c r="DV5" s="40"/>
      <c r="DW5" s="40"/>
      <c r="DX5" s="40"/>
      <c r="DY5" s="40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40"/>
      <c r="EM5" s="40"/>
      <c r="EN5" s="40"/>
      <c r="EO5" s="40"/>
      <c r="EP5" s="40"/>
      <c r="EQ5" s="40"/>
      <c r="ER5" s="40"/>
      <c r="ES5" s="40"/>
      <c r="ET5" s="40"/>
      <c r="EU5" s="40"/>
      <c r="EV5" s="40"/>
      <c r="EW5" s="40"/>
      <c r="EX5" s="40"/>
      <c r="EY5" s="40"/>
      <c r="EZ5" s="40"/>
      <c r="FA5" s="40"/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40"/>
      <c r="FM5" s="40"/>
      <c r="FN5" s="40"/>
      <c r="FO5" s="40"/>
      <c r="FP5" s="40"/>
      <c r="FQ5" s="40"/>
      <c r="FR5" s="40"/>
      <c r="FS5" s="40"/>
      <c r="FT5" s="40"/>
      <c r="FU5" s="40"/>
      <c r="FV5" s="40"/>
      <c r="FW5" s="40"/>
      <c r="FX5" s="40"/>
      <c r="FY5" s="40"/>
      <c r="FZ5" s="40"/>
      <c r="GA5" s="40"/>
      <c r="GB5" s="40"/>
      <c r="GC5" s="40"/>
      <c r="GD5" s="40"/>
      <c r="GE5" s="40"/>
      <c r="GF5" s="40"/>
      <c r="GG5" s="40"/>
      <c r="GH5" s="40"/>
      <c r="GI5" s="40"/>
      <c r="GJ5" s="40"/>
      <c r="GK5" s="40"/>
      <c r="GL5" s="40"/>
      <c r="GM5" s="40"/>
      <c r="GN5" s="40"/>
      <c r="GO5" s="40"/>
      <c r="GP5" s="40"/>
      <c r="GQ5" s="40"/>
      <c r="GR5" s="40"/>
      <c r="GS5" s="40"/>
      <c r="GT5" s="40"/>
      <c r="GU5" s="40"/>
      <c r="GV5" s="40"/>
      <c r="GW5" s="40"/>
      <c r="GX5" s="40"/>
      <c r="GY5" s="40"/>
      <c r="GZ5" s="40"/>
      <c r="HA5" s="40"/>
      <c r="HB5" s="40"/>
      <c r="HC5" s="40"/>
      <c r="HD5" s="40"/>
      <c r="HE5" s="40"/>
      <c r="HF5" s="40"/>
      <c r="HG5" s="40"/>
      <c r="HH5" s="40"/>
      <c r="HI5" s="40"/>
      <c r="HJ5" s="40"/>
      <c r="HK5" s="40"/>
      <c r="HL5" s="40"/>
      <c r="HM5" s="40"/>
      <c r="HN5" s="40"/>
      <c r="HO5" s="40"/>
      <c r="HP5" s="40"/>
      <c r="HQ5" s="40"/>
      <c r="HR5" s="40"/>
      <c r="HS5" s="40"/>
      <c r="HT5" s="40"/>
      <c r="HU5" s="40"/>
      <c r="HV5" s="40"/>
      <c r="HW5" s="40"/>
      <c r="HX5" s="40"/>
      <c r="HY5" s="40"/>
      <c r="HZ5" s="40"/>
      <c r="IA5" s="40"/>
      <c r="IB5" s="40"/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0"/>
      <c r="IO5" s="40"/>
      <c r="IP5" s="40"/>
      <c r="IQ5" s="40"/>
      <c r="IR5" s="40"/>
    </row>
    <row r="6" s="4" customFormat="1" spans="1:252">
      <c r="A6" s="33"/>
      <c r="B6" s="33" t="s">
        <v>101</v>
      </c>
      <c r="C6" s="34"/>
      <c r="D6" s="34"/>
      <c r="E6" s="35"/>
      <c r="F6" s="36"/>
      <c r="G6" s="33"/>
      <c r="H6" s="33"/>
      <c r="I6" s="34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</row>
    <row r="7" s="1" customFormat="1" spans="1:10">
      <c r="A7" s="5"/>
      <c r="B7" s="37"/>
      <c r="C7" s="7"/>
      <c r="D7" s="8"/>
      <c r="E7" s="7"/>
      <c r="F7" s="7"/>
      <c r="G7" s="37"/>
      <c r="H7" s="7"/>
      <c r="I7" s="10"/>
      <c r="J7" s="11"/>
    </row>
    <row r="8" s="1" customFormat="1" spans="1:10">
      <c r="A8" s="5"/>
      <c r="B8" s="37"/>
      <c r="C8" s="7"/>
      <c r="D8" s="8"/>
      <c r="E8" s="7"/>
      <c r="F8" s="7"/>
      <c r="G8" s="37"/>
      <c r="H8" s="7"/>
      <c r="I8" s="10"/>
      <c r="J8" s="11"/>
    </row>
    <row r="9" s="1" customFormat="1" spans="1:10">
      <c r="A9" s="5"/>
      <c r="B9" s="37"/>
      <c r="C9" s="7"/>
      <c r="D9" s="8"/>
      <c r="E9" s="7"/>
      <c r="F9" s="7"/>
      <c r="G9" s="37"/>
      <c r="H9" s="7"/>
      <c r="I9" s="10"/>
      <c r="J9" s="11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中国能源建设股份有限公司</Company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汇总表</vt:lpstr>
      <vt:lpstr>施工费用报价表</vt:lpstr>
      <vt:lpstr>乙供设备报价表</vt:lpstr>
      <vt:lpstr>其他费用报价表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6345</dc:creator>
  <cp:lastModifiedBy>李露阳</cp:lastModifiedBy>
  <dcterms:created xsi:type="dcterms:W3CDTF">2026-03-25T01:44:00Z</dcterms:created>
  <dcterms:modified xsi:type="dcterms:W3CDTF">2026-04-29T09:05:46Z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C504DE90C4EE4C9FBC42FA9543ADA33F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1</vt:i4>
  </property>
</Properties>
</file>