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4" r:id="rId1"/>
  </sheets>
  <calcPr calcId="144525"/>
</workbook>
</file>

<file path=xl/sharedStrings.xml><?xml version="1.0" encoding="utf-8"?>
<sst xmlns="http://schemas.openxmlformats.org/spreadsheetml/2006/main" count="29" uniqueCount="29">
  <si>
    <t>零星采购报价表</t>
  </si>
  <si>
    <t>海南电力交易中心有限责任公司：
    我公司愿意按照贵单位要求，对管理费进行报价和承诺提供海南电力交易中心有限责任公司司勤服务采购项目所需的服务：</t>
  </si>
  <si>
    <t>单位：元/人.月</t>
  </si>
  <si>
    <t>序号</t>
  </si>
  <si>
    <t>服务类别</t>
  </si>
  <si>
    <t>需求单位</t>
  </si>
  <si>
    <t>预估人数
(人)</t>
  </si>
  <si>
    <t>基本报酬</t>
  </si>
  <si>
    <t>绩效费用
（以评价结果为准）</t>
  </si>
  <si>
    <t>节假日补助
（在端午、中秋、春节发放，以实际发生为准）</t>
  </si>
  <si>
    <t>餐补
（以实际用餐补助为准）</t>
  </si>
  <si>
    <t>出差住宿费（以实际发生为准）</t>
  </si>
  <si>
    <t>出差交通费（以实际发生为准）</t>
  </si>
  <si>
    <t>企业社会保险
（单位部分25.2%）</t>
  </si>
  <si>
    <t>企业公积金（单位部分5%）</t>
  </si>
  <si>
    <t>工会经费
（单位部分2%）</t>
  </si>
  <si>
    <t>残保金
（单位部分1.5%）</t>
  </si>
  <si>
    <t>商业险
（单位部分）</t>
  </si>
  <si>
    <t>体检、服装、培训等费用（以实际发生为准）</t>
  </si>
  <si>
    <t>管理费
（最高限价）</t>
  </si>
  <si>
    <t>管理费</t>
  </si>
  <si>
    <t>税金
（以国家规定执行）</t>
  </si>
  <si>
    <t>服务费单价</t>
  </si>
  <si>
    <t>小计</t>
  </si>
  <si>
    <t>司勤服务</t>
  </si>
  <si>
    <t>驾驶证A1/A2</t>
  </si>
  <si>
    <t>海南电力交易中心有限责任公司</t>
  </si>
  <si>
    <t>备注：1.基本报酬为固定费用，依据2025年市人社部发布《2024年海口市人力资源和社会保障局工资指导意见》和现有人员报酬标准情况执行；
2.绩效费用、节假日补助、商业险、体检培训服装费以实际发生为准，原则上不高于报价表；
3.社会保险、住房公积金、工会经费、残保金等甲方缴纳部分以及税金按国家或地方政府规定最低缴纳比例，据实支付；
4.用餐补助及出差用餐补助、交通补助以实际发生为准；
5.仅对管理费用进行报价；
6.预估人数2人，其中1人服务时间计划为3个月，1人服务时间计划为2个月。</t>
  </si>
  <si>
    <r>
      <rPr>
        <sz val="16"/>
        <color theme="1"/>
        <rFont val="宋体"/>
        <charset val="134"/>
        <scheme val="minor"/>
      </rPr>
      <t xml:space="preserve">                                     联系人： </t>
    </r>
    <r>
      <rPr>
        <u/>
        <sz val="16"/>
        <color theme="1"/>
        <rFont val="宋体"/>
        <charset val="134"/>
        <scheme val="minor"/>
      </rPr>
      <t xml:space="preserve">                </t>
    </r>
    <r>
      <rPr>
        <sz val="16"/>
        <color theme="1"/>
        <rFont val="宋体"/>
        <charset val="134"/>
        <scheme val="minor"/>
      </rPr>
      <t xml:space="preserve">               联系电话：</t>
    </r>
    <r>
      <rPr>
        <u/>
        <sz val="16"/>
        <color theme="1"/>
        <rFont val="宋体"/>
        <charset val="134"/>
        <scheme val="minor"/>
      </rPr>
      <t xml:space="preserve">                </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</si>
</sst>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s>
  <fonts count="31">
    <font>
      <sz val="11"/>
      <color theme="1"/>
      <name val="宋体"/>
      <charset val="134"/>
      <scheme val="minor"/>
    </font>
    <font>
      <sz val="18"/>
      <color theme="1"/>
      <name val="方正小标宋_GBK"/>
      <charset val="134"/>
    </font>
    <font>
      <sz val="16"/>
      <color theme="1"/>
      <name val="宋体"/>
      <charset val="134"/>
      <scheme val="minor"/>
    </font>
    <font>
      <sz val="12"/>
      <color theme="1"/>
      <name val="宋体"/>
      <charset val="134"/>
      <scheme val="minor"/>
    </font>
    <font>
      <b/>
      <sz val="10"/>
      <color theme="1"/>
      <name val="宋体"/>
      <charset val="134"/>
    </font>
    <font>
      <sz val="10"/>
      <color theme="1"/>
      <name val="宋体"/>
      <charset val="134"/>
    </font>
    <font>
      <sz val="11"/>
      <name val="Times New Roman"/>
      <charset val="134"/>
    </font>
    <font>
      <b/>
      <sz val="12"/>
      <color theme="1"/>
      <name val="宋体"/>
      <charset val="134"/>
    </font>
    <font>
      <b/>
      <sz val="12"/>
      <name val="宋体"/>
      <charset val="134"/>
    </font>
    <font>
      <sz val="11"/>
      <color theme="1"/>
      <name val="Times New Roman"/>
      <charset val="134"/>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6"/>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11"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2" applyNumberFormat="0" applyFill="0" applyAlignment="0" applyProtection="0">
      <alignment vertical="center"/>
    </xf>
    <xf numFmtId="0" fontId="22" fillId="0" borderId="12" applyNumberFormat="0" applyFill="0" applyAlignment="0" applyProtection="0">
      <alignment vertical="center"/>
    </xf>
    <xf numFmtId="0" fontId="14" fillId="9" borderId="0" applyNumberFormat="0" applyBorder="0" applyAlignment="0" applyProtection="0">
      <alignment vertical="center"/>
    </xf>
    <xf numFmtId="0" fontId="17" fillId="0" borderId="13" applyNumberFormat="0" applyFill="0" applyAlignment="0" applyProtection="0">
      <alignment vertical="center"/>
    </xf>
    <xf numFmtId="0" fontId="14" fillId="10" borderId="0" applyNumberFormat="0" applyBorder="0" applyAlignment="0" applyProtection="0">
      <alignment vertical="center"/>
    </xf>
    <xf numFmtId="0" fontId="23" fillId="11" borderId="14" applyNumberFormat="0" applyAlignment="0" applyProtection="0">
      <alignment vertical="center"/>
    </xf>
    <xf numFmtId="0" fontId="24" fillId="11" borderId="10" applyNumberFormat="0" applyAlignment="0" applyProtection="0">
      <alignment vertical="center"/>
    </xf>
    <xf numFmtId="0" fontId="25" fillId="12" borderId="15"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34">
    <xf numFmtId="0" fontId="0" fillId="0" borderId="0" xfId="0">
      <alignment vertical="center"/>
    </xf>
    <xf numFmtId="0" fontId="0" fillId="0" borderId="0" xfId="0" applyFill="1">
      <alignment vertical="center"/>
    </xf>
    <xf numFmtId="0" fontId="1" fillId="0" borderId="0" xfId="0" applyFont="1" applyFill="1" applyAlignment="1">
      <alignment horizontal="center" vertical="center"/>
    </xf>
    <xf numFmtId="0" fontId="2" fillId="0" borderId="0" xfId="0" applyFont="1" applyFill="1" applyAlignment="1">
      <alignment horizontal="left" vertical="center" wrapText="1"/>
    </xf>
    <xf numFmtId="0" fontId="3" fillId="0" borderId="0" xfId="0" applyFont="1" applyFill="1" applyAlignment="1">
      <alignment horizontal="left" vertical="center" wrapText="1"/>
    </xf>
    <xf numFmtId="0" fontId="3" fillId="0" borderId="0" xfId="0" applyFont="1" applyFill="1" applyAlignment="1">
      <alignment horizontal="right"/>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3"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176" fontId="8" fillId="0" borderId="1" xfId="0" applyNumberFormat="1" applyFont="1" applyFill="1"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43" fontId="9" fillId="0" borderId="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xf numFmtId="0" fontId="0" fillId="0" borderId="5" xfId="0" applyFill="1" applyBorder="1" applyAlignment="1">
      <alignment horizontal="left" vertical="center"/>
    </xf>
    <xf numFmtId="0" fontId="0" fillId="0" borderId="7" xfId="0" applyFill="1" applyBorder="1" applyAlignment="1">
      <alignment horizontal="left" vertical="center"/>
    </xf>
    <xf numFmtId="0" fontId="10" fillId="0" borderId="1" xfId="0" applyFont="1" applyFill="1" applyBorder="1" applyAlignment="1">
      <alignment horizontal="center" vertical="center" wrapText="1"/>
    </xf>
    <xf numFmtId="43" fontId="6" fillId="0" borderId="1" xfId="0" applyNumberFormat="1" applyFont="1" applyFill="1" applyBorder="1" applyAlignment="1">
      <alignment horizontal="center" vertical="center"/>
    </xf>
    <xf numFmtId="43" fontId="0" fillId="0" borderId="0" xfId="0" applyNumberFormat="1">
      <alignment vertical="center"/>
    </xf>
    <xf numFmtId="176" fontId="8" fillId="0" borderId="1" xfId="0" applyNumberFormat="1" applyFont="1" applyFill="1" applyBorder="1" applyAlignment="1">
      <alignment horizontal="center" vertical="center"/>
    </xf>
    <xf numFmtId="177" fontId="10" fillId="0" borderId="1" xfId="0" applyNumberFormat="1" applyFont="1" applyFill="1" applyBorder="1" applyAlignment="1">
      <alignmen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9"/>
  <sheetViews>
    <sheetView tabSelected="1" zoomScale="90" zoomScaleNormal="90" workbookViewId="0">
      <pane xSplit="5" ySplit="4" topLeftCell="F5" activePane="bottomRight" state="frozen"/>
      <selection/>
      <selection pane="topRight"/>
      <selection pane="bottomLeft"/>
      <selection pane="bottomRight" activeCell="A7" sqref="A7:V8"/>
    </sheetView>
  </sheetViews>
  <sheetFormatPr defaultColWidth="9" defaultRowHeight="13.5"/>
  <cols>
    <col min="1" max="1" width="5.875" customWidth="1"/>
    <col min="3" max="3" width="12" customWidth="1"/>
    <col min="4" max="4" width="12.375" customWidth="1"/>
    <col min="6" max="7" width="10.725"/>
    <col min="8" max="8" width="14.4583333333333" customWidth="1"/>
    <col min="9" max="11" width="9" style="1"/>
    <col min="12" max="12" width="10.725"/>
    <col min="17" max="17" width="10.375" style="1"/>
    <col min="20" max="20" width="10.725"/>
    <col min="21" max="21" width="11.8166666666667"/>
    <col min="22" max="22" width="17" customWidth="1"/>
    <col min="24" max="24" width="14"/>
  </cols>
  <sheetData>
    <row r="1" ht="37" customHeight="1" spans="1:22">
      <c r="A1" s="2" t="s">
        <v>0</v>
      </c>
      <c r="B1" s="2"/>
      <c r="C1" s="2"/>
      <c r="D1" s="2"/>
      <c r="E1" s="2"/>
      <c r="F1" s="2"/>
      <c r="G1" s="2"/>
      <c r="H1" s="2"/>
      <c r="I1" s="2"/>
      <c r="J1" s="2"/>
      <c r="K1" s="2"/>
      <c r="L1" s="2"/>
      <c r="M1" s="2"/>
      <c r="N1" s="2"/>
      <c r="O1" s="2"/>
      <c r="P1" s="2"/>
      <c r="Q1" s="2"/>
      <c r="R1" s="2"/>
      <c r="S1" s="2"/>
      <c r="T1" s="2"/>
      <c r="U1" s="2"/>
      <c r="V1" s="2"/>
    </row>
    <row r="2" ht="60" customHeight="1" spans="1:22">
      <c r="A2" s="3" t="s">
        <v>1</v>
      </c>
      <c r="B2" s="4"/>
      <c r="C2" s="4"/>
      <c r="D2" s="4"/>
      <c r="E2" s="4"/>
      <c r="F2" s="4"/>
      <c r="G2" s="4"/>
      <c r="H2" s="4"/>
      <c r="I2" s="4"/>
      <c r="J2" s="4"/>
      <c r="K2" s="4"/>
      <c r="L2" s="4"/>
      <c r="M2" s="4"/>
      <c r="N2" s="4"/>
      <c r="O2" s="4"/>
      <c r="P2" s="4"/>
      <c r="Q2" s="4"/>
      <c r="R2" s="4"/>
      <c r="S2" s="4"/>
      <c r="T2" s="4"/>
      <c r="U2" s="4"/>
      <c r="V2" s="2"/>
    </row>
    <row r="3" ht="14.25" spans="1:22">
      <c r="A3" s="5" t="s">
        <v>2</v>
      </c>
      <c r="B3" s="5"/>
      <c r="C3" s="5"/>
      <c r="D3" s="5"/>
      <c r="E3" s="5"/>
      <c r="F3" s="5"/>
      <c r="G3" s="5"/>
      <c r="H3" s="5"/>
      <c r="I3" s="5"/>
      <c r="J3" s="5"/>
      <c r="K3" s="5"/>
      <c r="L3" s="5"/>
      <c r="M3" s="5"/>
      <c r="N3" s="5"/>
      <c r="O3" s="5"/>
      <c r="P3" s="5"/>
      <c r="Q3" s="5"/>
      <c r="R3" s="5"/>
      <c r="S3" s="5"/>
      <c r="T3" s="5"/>
      <c r="U3" s="5"/>
      <c r="V3" s="5"/>
    </row>
    <row r="4" ht="63" customHeight="1" spans="1:22">
      <c r="A4" s="6" t="s">
        <v>3</v>
      </c>
      <c r="B4" s="7" t="s">
        <v>4</v>
      </c>
      <c r="C4" s="8"/>
      <c r="D4" s="6" t="s">
        <v>5</v>
      </c>
      <c r="E4" s="6" t="s">
        <v>6</v>
      </c>
      <c r="F4" s="6" t="s">
        <v>7</v>
      </c>
      <c r="G4" s="6" t="s">
        <v>8</v>
      </c>
      <c r="H4" s="6" t="s">
        <v>9</v>
      </c>
      <c r="I4" s="6" t="s">
        <v>10</v>
      </c>
      <c r="J4" s="6" t="s">
        <v>11</v>
      </c>
      <c r="K4" s="6" t="s">
        <v>12</v>
      </c>
      <c r="L4" s="6" t="s">
        <v>13</v>
      </c>
      <c r="M4" s="6" t="s">
        <v>14</v>
      </c>
      <c r="N4" s="6" t="s">
        <v>15</v>
      </c>
      <c r="O4" s="6" t="s">
        <v>16</v>
      </c>
      <c r="P4" s="6" t="s">
        <v>17</v>
      </c>
      <c r="Q4" s="6" t="s">
        <v>18</v>
      </c>
      <c r="R4" s="6" t="s">
        <v>19</v>
      </c>
      <c r="S4" s="6" t="s">
        <v>20</v>
      </c>
      <c r="T4" s="6" t="s">
        <v>21</v>
      </c>
      <c r="U4" s="6" t="s">
        <v>22</v>
      </c>
      <c r="V4" s="26" t="s">
        <v>23</v>
      </c>
    </row>
    <row r="5" ht="64" customHeight="1" spans="1:24">
      <c r="A5" s="9">
        <v>1</v>
      </c>
      <c r="B5" s="10" t="s">
        <v>24</v>
      </c>
      <c r="C5" s="10" t="s">
        <v>25</v>
      </c>
      <c r="D5" s="10" t="s">
        <v>26</v>
      </c>
      <c r="E5" s="9">
        <v>2</v>
      </c>
      <c r="F5" s="11">
        <v>2500</v>
      </c>
      <c r="G5" s="11">
        <v>2300</v>
      </c>
      <c r="H5" s="11">
        <v>291.67</v>
      </c>
      <c r="I5" s="22">
        <v>891</v>
      </c>
      <c r="J5" s="22">
        <v>100</v>
      </c>
      <c r="K5" s="22">
        <v>0</v>
      </c>
      <c r="L5" s="22">
        <f>SUM(F5:G5)*25.2%</f>
        <v>1209.6</v>
      </c>
      <c r="M5" s="22">
        <f>SUM(F5:G5)*5%</f>
        <v>240</v>
      </c>
      <c r="N5" s="22">
        <f>SUM(F5:G5)*2%</f>
        <v>96</v>
      </c>
      <c r="O5" s="22">
        <f>SUM(F5:G5)*1.5%</f>
        <v>72</v>
      </c>
      <c r="P5" s="11">
        <v>37.5</v>
      </c>
      <c r="Q5" s="11">
        <v>100</v>
      </c>
      <c r="R5" s="11">
        <v>350</v>
      </c>
      <c r="S5" s="11"/>
      <c r="T5" s="27">
        <f>(SUM(F5:Q5)+S5)*6%</f>
        <v>470.2662</v>
      </c>
      <c r="U5" s="22">
        <f>SUM(F5:Q5)+S5+T5</f>
        <v>8308.0362</v>
      </c>
      <c r="V5" s="22">
        <f>U5*3+U5*2</f>
        <v>41540.181</v>
      </c>
      <c r="X5" s="28"/>
    </row>
    <row r="6" ht="30" customHeight="1" spans="1:22">
      <c r="A6" s="12"/>
      <c r="B6" s="13"/>
      <c r="C6" s="14"/>
      <c r="D6" s="12"/>
      <c r="E6" s="12">
        <f>SUM(E5:E5)</f>
        <v>2</v>
      </c>
      <c r="F6" s="15"/>
      <c r="G6" s="15"/>
      <c r="H6" s="15"/>
      <c r="I6" s="23"/>
      <c r="J6" s="23"/>
      <c r="K6" s="23"/>
      <c r="L6" s="23"/>
      <c r="M6" s="23"/>
      <c r="N6" s="23"/>
      <c r="O6" s="15"/>
      <c r="P6" s="15"/>
      <c r="Q6" s="15"/>
      <c r="R6" s="15"/>
      <c r="S6" s="15"/>
      <c r="T6" s="29"/>
      <c r="U6" s="23"/>
      <c r="V6" s="30">
        <f>SUM(V5:V5)</f>
        <v>41540.181</v>
      </c>
    </row>
    <row r="7" spans="1:22">
      <c r="A7" s="16" t="s">
        <v>27</v>
      </c>
      <c r="B7" s="17"/>
      <c r="C7" s="17"/>
      <c r="D7" s="17"/>
      <c r="E7" s="17"/>
      <c r="F7" s="17"/>
      <c r="G7" s="17"/>
      <c r="H7" s="17"/>
      <c r="I7" s="24"/>
      <c r="J7" s="24"/>
      <c r="K7" s="24"/>
      <c r="L7" s="17"/>
      <c r="M7" s="17"/>
      <c r="N7" s="17"/>
      <c r="O7" s="17"/>
      <c r="P7" s="17"/>
      <c r="Q7" s="24"/>
      <c r="R7" s="17"/>
      <c r="S7" s="17"/>
      <c r="T7" s="17"/>
      <c r="U7" s="17"/>
      <c r="V7" s="31"/>
    </row>
    <row r="8" ht="78" customHeight="1" spans="1:22">
      <c r="A8" s="18"/>
      <c r="B8" s="19"/>
      <c r="C8" s="19"/>
      <c r="D8" s="19"/>
      <c r="E8" s="19"/>
      <c r="F8" s="19"/>
      <c r="G8" s="19"/>
      <c r="H8" s="19"/>
      <c r="I8" s="25"/>
      <c r="J8" s="25"/>
      <c r="K8" s="25"/>
      <c r="L8" s="19"/>
      <c r="M8" s="19"/>
      <c r="N8" s="19"/>
      <c r="O8" s="19"/>
      <c r="P8" s="19"/>
      <c r="Q8" s="25"/>
      <c r="R8" s="19"/>
      <c r="S8" s="19"/>
      <c r="T8" s="19"/>
      <c r="U8" s="19"/>
      <c r="V8" s="32"/>
    </row>
    <row r="9" customFormat="1" ht="48" customHeight="1" spans="1:22">
      <c r="A9" s="20" t="s">
        <v>28</v>
      </c>
      <c r="B9" s="21"/>
      <c r="C9" s="21"/>
      <c r="D9" s="21"/>
      <c r="E9" s="21"/>
      <c r="F9" s="21"/>
      <c r="G9" s="21"/>
      <c r="H9" s="21"/>
      <c r="I9" s="21"/>
      <c r="J9" s="21"/>
      <c r="K9" s="21"/>
      <c r="L9" s="21"/>
      <c r="M9" s="21"/>
      <c r="N9" s="21"/>
      <c r="O9" s="21"/>
      <c r="P9" s="21"/>
      <c r="Q9" s="21"/>
      <c r="R9" s="21"/>
      <c r="S9" s="21"/>
      <c r="T9" s="21"/>
      <c r="U9" s="21"/>
      <c r="V9" s="33"/>
    </row>
  </sheetData>
  <mergeCells count="6">
    <mergeCell ref="A1:V1"/>
    <mergeCell ref="A2:U2"/>
    <mergeCell ref="A3:V3"/>
    <mergeCell ref="B4:C4"/>
    <mergeCell ref="A9:U9"/>
    <mergeCell ref="A7:V8"/>
  </mergeCells>
  <pageMargins left="0.75" right="0.75" top="1" bottom="1" header="0.5" footer="0.5"/>
  <pageSetup paperSize="9" scale="58"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符永文</dc:creator>
  <cp:lastModifiedBy>童清雄</cp:lastModifiedBy>
  <dcterms:created xsi:type="dcterms:W3CDTF">2026-03-17T02:37:00Z</dcterms:created>
  <dcterms:modified xsi:type="dcterms:W3CDTF">2026-06-03T08:13:04Z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6BDDD5F0AE5E4C0D9AC084063B2EEB25</vt:lpwstr>
  </property>
  <property fmtid="{D5CDD505-2E9C-101B-9397-08002B2CF9AE}" pid="3" name="KSOProductBuildVer">
    <vt:lpwstr>2052-11.8.2.12085</vt:lpwstr>
  </property>
  <property fmtid="{D5CDD505-2E9C-101B-9397-08002B2CF9AE}" pid="4" name="KSOReadingLayout">
    <vt:bool>true</vt:bool>
  </property>
  <property fmtid="{D5CDD505-2E9C-101B-9397-08002B2CF9AE}" pid="5" name="CalculationRule">
    <vt:i4>0</vt:i4>
  </property>
</Properties>
</file>