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需求一览表" sheetId="4" r:id="rId1"/>
  </sheets>
  <definedNames>
    <definedName name="_xlnm._FilterDatabase" localSheetId="0" hidden="1">需求一览表!$A$3:$XFA$12</definedName>
    <definedName name="_xlnm.Print_Area" localSheetId="0">需求一览表!$A$1:$P$3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<sst xmlns="http://schemas.openxmlformats.org/spreadsheetml/2006/main" count="60" uniqueCount="43">
  <si>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贵州电网有限责任公司2026年工程类第二批电网基建工程监理公开招标需求一览表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</si>
  <si>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</si>
  <si>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</si>
  <si>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</si>
  <si>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</si>
  <si>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</si>
  <si>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</si>
  <si>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</si>
  <si>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</si>
  <si>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</si>
  <si>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</si>
  <si>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</si>
  <si>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标段最高限价
（万元）</t>
  </si>
  <si>
    <t>计划开竣工日期</t>
  </si>
  <si>
    <t>设计单位</t>
  </si>
  <si>
    <t>线路长度（千米）</t>
  </si>
  <si>
    <t>变电容量（万千伏安）</t>
  </si>
  <si>
    <t>开工日期</t>
  </si>
  <si>
    <t>竣工日期</t>
  </si>
  <si>
    <t>【1】220kV及以下电力工程监理</t>
  </si>
  <si>
    <t>【1-1】</t>
  </si>
  <si>
    <t>【1-1】500千伏毕节西变220千伏送出工程等工程监理</t>
  </si>
  <si>
    <t>500千伏毕节西变220千伏送出工程</t>
  </si>
  <si>
    <t>220kV</t>
  </si>
  <si>
    <t>建设分公司</t>
  </si>
  <si>
    <t>毕节市</t>
  </si>
  <si>
    <t>/</t>
  </si>
  <si>
    <t>中国电建集团贵州电力设计研究院有限公司</t>
  </si>
  <si>
    <t>赫章220KV变电站间隔扩建工程</t>
  </si>
  <si>
    <t>毕节西500KV变～赫章220KV变220KV线路工程</t>
  </si>
  <si>
    <t>正安110千伏杨兴变主变扩建工程</t>
  </si>
  <si>
    <t>110kV</t>
  </si>
  <si>
    <t>遵义供电局</t>
  </si>
  <si>
    <t>遵义市正安县</t>
  </si>
  <si>
    <t>贵州送变电有限责任公司</t>
  </si>
  <si>
    <t>110kV杨兴变二期扩建工程</t>
  </si>
  <si>
    <t>尹珍变110kV出线间隔扩建工程</t>
  </si>
  <si>
    <t>安场变110kV出线间隔改造工程</t>
  </si>
  <si>
    <t>杨安线π接入尹珍变110kV线路工程</t>
  </si>
  <si>
    <t>大方35千伏九洞天输变电工程（含10千伏扩建工程）</t>
  </si>
  <si>
    <t>35kV</t>
  </si>
  <si>
    <t>毕节供电局</t>
  </si>
  <si>
    <t>毕节市大方县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</si>
</sst>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yyyy/mm/dd"/>
  </numFmts>
  <fonts count="36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0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0"/>
      <color theme="1"/>
      <name val="宋体"/>
      <charset val="134"/>
      <scheme val="minor"/>
    </font>
    <font>
      <sz val="10"/>
      <name val="Times New Roman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0">
      <alignment vertical="center"/>
    </xf>
    <xf numFmtId="0" fontId="34" fillId="0" borderId="0"/>
    <xf numFmtId="0" fontId="35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/>
    <xf numFmtId="0" fontId="34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wrapText="1"/>
    </xf>
    <xf numFmtId="179" fontId="8" fillId="0" borderId="3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179" fontId="8" fillId="0" borderId="4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7" fontId="9" fillId="0" borderId="4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P12"/>
  <sheetViews>
    <sheetView showZeros="0" tabSelected="1" workbookViewId="0">
      <pane ySplit="3" topLeftCell="A4" activePane="bottomLeft" state="frozen"/>
      <selection/>
      <selection pane="bottomLeft" activeCell="H23" sqref="H23"/>
    </sheetView>
  </sheetViews>
  <sheetFormatPr defaultColWidth="9" defaultRowHeight="15"/>
  <cols>
    <col min="1" max="1" width="10.75" style="1" customWidth="1"/>
    <col min="2" max="2" width="9" style="1"/>
    <col min="3" max="3" width="14.8583333333333" style="1" customWidth="1"/>
    <col min="4" max="4" width="5.38333333333333" style="2" customWidth="1"/>
    <col min="5" max="5" width="33.75" style="1" customWidth="1"/>
    <col min="6" max="6" width="8.88333333333333" style="1" customWidth="1"/>
    <col min="7" max="7" width="11.6333333333333" style="3" customWidth="1"/>
    <col min="8" max="8" width="16" style="3" customWidth="1"/>
    <col min="9" max="11" width="12.3583333333333" style="4" customWidth="1"/>
    <col min="12" max="13" width="11.5583333333333" style="5" customWidth="1"/>
    <col min="14" max="14" width="14.525" style="6" customWidth="1"/>
    <col min="15" max="15" width="16.75" style="3" customWidth="1"/>
    <col min="16" max="16" width="17.5" style="3" customWidth="1"/>
    <col min="17" max="16384" width="9" style="7"/>
  </cols>
  <sheetData>
    <row r="1" ht="37" customHeight="1" spans="1:16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30" customHeight="1" spans="1:16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26" t="s">
        <v>9</v>
      </c>
      <c r="J2" s="9" t="s">
        <v>10</v>
      </c>
      <c r="K2" s="9"/>
      <c r="L2" s="27" t="s">
        <v>11</v>
      </c>
      <c r="M2" s="9" t="s">
        <v>12</v>
      </c>
      <c r="N2" s="28" t="s">
        <v>13</v>
      </c>
      <c r="O2" s="29"/>
      <c r="P2" s="30" t="s">
        <v>14</v>
      </c>
    </row>
    <row r="3" ht="40.5" spans="1:16">
      <c r="A3" s="9"/>
      <c r="B3" s="9"/>
      <c r="C3" s="9"/>
      <c r="D3" s="10"/>
      <c r="E3" s="10"/>
      <c r="F3" s="10"/>
      <c r="G3" s="10"/>
      <c r="H3" s="11"/>
      <c r="I3" s="26"/>
      <c r="J3" s="9" t="s">
        <v>15</v>
      </c>
      <c r="K3" s="9" t="s">
        <v>16</v>
      </c>
      <c r="L3" s="27"/>
      <c r="M3" s="9"/>
      <c r="N3" s="28" t="s">
        <v>17</v>
      </c>
      <c r="O3" s="10" t="s">
        <v>18</v>
      </c>
      <c r="P3" s="31"/>
    </row>
    <row r="4" spans="1:16">
      <c r="A4" s="12" t="s">
        <v>19</v>
      </c>
      <c r="B4" s="12" t="s">
        <v>20</v>
      </c>
      <c r="C4" s="12" t="s">
        <v>21</v>
      </c>
      <c r="D4" s="13">
        <v>1</v>
      </c>
      <c r="E4" s="14" t="s">
        <v>22</v>
      </c>
      <c r="F4" s="13" t="s">
        <v>23</v>
      </c>
      <c r="G4" s="15" t="s">
        <v>24</v>
      </c>
      <c r="H4" s="15" t="s">
        <v>25</v>
      </c>
      <c r="I4" s="32">
        <f>SUM(I5:I6)</f>
        <v>19327</v>
      </c>
      <c r="J4" s="32">
        <f>SUM(J5:J6)</f>
        <v>52.5</v>
      </c>
      <c r="K4" s="32" t="s">
        <v>26</v>
      </c>
      <c r="L4" s="33">
        <f>L5+L6</f>
        <v>94.07</v>
      </c>
      <c r="M4" s="34">
        <f>L4+L7+L12</f>
        <v>245.0223</v>
      </c>
      <c r="N4" s="35">
        <v>46306</v>
      </c>
      <c r="O4" s="36">
        <v>46731</v>
      </c>
      <c r="P4" s="24" t="s">
        <v>27</v>
      </c>
    </row>
    <row r="5" ht="13.5" spans="1:16">
      <c r="A5" s="16"/>
      <c r="B5" s="16"/>
      <c r="C5" s="16"/>
      <c r="D5" s="17">
        <v>1.1</v>
      </c>
      <c r="E5" s="18" t="s">
        <v>28</v>
      </c>
      <c r="F5" s="17" t="s">
        <v>23</v>
      </c>
      <c r="G5" s="19"/>
      <c r="H5" s="19"/>
      <c r="I5" s="37">
        <v>1716</v>
      </c>
      <c r="J5" s="18" t="s">
        <v>26</v>
      </c>
      <c r="K5" s="37" t="s">
        <v>26</v>
      </c>
      <c r="L5" s="38">
        <v>20.77</v>
      </c>
      <c r="M5" s="39"/>
      <c r="N5" s="40"/>
      <c r="O5" s="41"/>
      <c r="P5" s="24"/>
    </row>
    <row r="6" ht="13.5" spans="1:16">
      <c r="A6" s="16"/>
      <c r="B6" s="16"/>
      <c r="C6" s="16"/>
      <c r="D6" s="17">
        <v>1.2</v>
      </c>
      <c r="E6" s="18" t="s">
        <v>29</v>
      </c>
      <c r="F6" s="17" t="s">
        <v>23</v>
      </c>
      <c r="G6" s="20"/>
      <c r="H6" s="20"/>
      <c r="I6" s="37">
        <v>17611</v>
      </c>
      <c r="J6" s="18">
        <v>52.5</v>
      </c>
      <c r="K6" s="37" t="s">
        <v>26</v>
      </c>
      <c r="L6" s="38">
        <v>73.3</v>
      </c>
      <c r="M6" s="39"/>
      <c r="N6" s="42"/>
      <c r="O6" s="43"/>
      <c r="P6" s="24"/>
    </row>
    <row r="7" ht="21" customHeight="1" spans="1:16">
      <c r="A7" s="16"/>
      <c r="B7" s="16"/>
      <c r="C7" s="16"/>
      <c r="D7" s="13">
        <v>2</v>
      </c>
      <c r="E7" s="21" t="s">
        <v>30</v>
      </c>
      <c r="F7" s="13" t="s">
        <v>31</v>
      </c>
      <c r="G7" s="12" t="s">
        <v>32</v>
      </c>
      <c r="H7" s="12" t="s">
        <v>33</v>
      </c>
      <c r="I7" s="44">
        <v>5252</v>
      </c>
      <c r="J7" s="44">
        <v>36</v>
      </c>
      <c r="K7" s="44">
        <v>4</v>
      </c>
      <c r="L7" s="45">
        <v>57.1523</v>
      </c>
      <c r="M7" s="39"/>
      <c r="N7" s="35">
        <v>46325</v>
      </c>
      <c r="O7" s="36">
        <v>46751</v>
      </c>
      <c r="P7" s="46" t="s">
        <v>34</v>
      </c>
    </row>
    <row r="8" ht="13.5" spans="1:16">
      <c r="A8" s="16"/>
      <c r="B8" s="16"/>
      <c r="C8" s="16"/>
      <c r="D8" s="13">
        <v>2.1</v>
      </c>
      <c r="E8" s="22" t="s">
        <v>35</v>
      </c>
      <c r="F8" s="17" t="s">
        <v>31</v>
      </c>
      <c r="G8" s="16"/>
      <c r="H8" s="16"/>
      <c r="I8" s="47">
        <v>1419</v>
      </c>
      <c r="J8" s="47" t="s">
        <v>26</v>
      </c>
      <c r="K8" s="47" t="s">
        <v>26</v>
      </c>
      <c r="L8" s="48">
        <v>27.4989</v>
      </c>
      <c r="M8" s="39"/>
      <c r="N8" s="40"/>
      <c r="O8" s="41"/>
      <c r="P8" s="49"/>
    </row>
    <row r="9" ht="13.5" spans="1:16">
      <c r="A9" s="16"/>
      <c r="B9" s="16"/>
      <c r="C9" s="16"/>
      <c r="D9" s="13">
        <v>2.2</v>
      </c>
      <c r="E9" s="22" t="s">
        <v>36</v>
      </c>
      <c r="F9" s="17" t="s">
        <v>31</v>
      </c>
      <c r="G9" s="16"/>
      <c r="H9" s="16"/>
      <c r="I9" s="47">
        <v>486</v>
      </c>
      <c r="J9" s="47" t="s">
        <v>26</v>
      </c>
      <c r="K9" s="47" t="s">
        <v>26</v>
      </c>
      <c r="L9" s="48">
        <v>8.7807</v>
      </c>
      <c r="M9" s="39"/>
      <c r="N9" s="40"/>
      <c r="O9" s="41"/>
      <c r="P9" s="49"/>
    </row>
    <row r="10" ht="13.5" spans="1:16">
      <c r="A10" s="16"/>
      <c r="B10" s="16"/>
      <c r="C10" s="16"/>
      <c r="D10" s="13">
        <v>2.3</v>
      </c>
      <c r="E10" s="22" t="s">
        <v>37</v>
      </c>
      <c r="F10" s="17" t="s">
        <v>31</v>
      </c>
      <c r="G10" s="16"/>
      <c r="H10" s="16"/>
      <c r="I10" s="47">
        <v>97</v>
      </c>
      <c r="J10" s="47" t="s">
        <v>26</v>
      </c>
      <c r="K10" s="47" t="s">
        <v>26</v>
      </c>
      <c r="L10" s="48">
        <v>2.4301</v>
      </c>
      <c r="M10" s="39"/>
      <c r="N10" s="40"/>
      <c r="O10" s="41"/>
      <c r="P10" s="49"/>
    </row>
    <row r="11" ht="13.5" spans="1:16">
      <c r="A11" s="16"/>
      <c r="B11" s="16"/>
      <c r="C11" s="16"/>
      <c r="D11" s="13">
        <v>2.4</v>
      </c>
      <c r="E11" s="22" t="s">
        <v>38</v>
      </c>
      <c r="F11" s="17" t="s">
        <v>31</v>
      </c>
      <c r="G11" s="23"/>
      <c r="H11" s="23"/>
      <c r="I11" s="47">
        <v>3250</v>
      </c>
      <c r="J11" s="47">
        <v>36</v>
      </c>
      <c r="K11" s="47" t="s">
        <v>26</v>
      </c>
      <c r="L11" s="48">
        <v>18.4426</v>
      </c>
      <c r="M11" s="39"/>
      <c r="N11" s="42"/>
      <c r="O11" s="43"/>
      <c r="P11" s="50"/>
    </row>
    <row r="12" ht="36" spans="1:16">
      <c r="A12" s="23"/>
      <c r="B12" s="23"/>
      <c r="C12" s="23"/>
      <c r="D12" s="13">
        <v>3</v>
      </c>
      <c r="E12" s="24" t="s">
        <v>39</v>
      </c>
      <c r="F12" s="13" t="s">
        <v>40</v>
      </c>
      <c r="G12" s="25" t="s">
        <v>41</v>
      </c>
      <c r="H12" s="25" t="s">
        <v>42</v>
      </c>
      <c r="I12" s="44">
        <v>5973</v>
      </c>
      <c r="J12" s="44">
        <v>37.4</v>
      </c>
      <c r="K12" s="44">
        <v>2</v>
      </c>
      <c r="L12" s="45">
        <v>93.8</v>
      </c>
      <c r="M12" s="51"/>
      <c r="N12" s="52">
        <v>46356</v>
      </c>
      <c r="O12" s="52">
        <v>46568</v>
      </c>
      <c r="P12" s="24" t="s">
        <v>27</v>
      </c>
    </row>
  </sheetData>
  <autoFilter xmlns:etc="http://www.wps.cn/officeDocument/2017/etCustomData" ref="A3:XFA12" etc:filterBottomFollowUsedRange="0">
    <extLst/>
  </autoFilter>
  <mergeCells count="29">
    <mergeCell ref="A1:P1"/>
    <mergeCell ref="J2:K2"/>
    <mergeCell ref="N2:O2"/>
    <mergeCell ref="A2:A3"/>
    <mergeCell ref="A4:A12"/>
    <mergeCell ref="B2:B3"/>
    <mergeCell ref="B4:B12"/>
    <mergeCell ref="C2:C3"/>
    <mergeCell ref="C4:C12"/>
    <mergeCell ref="D2:D3"/>
    <mergeCell ref="E2:E3"/>
    <mergeCell ref="F2:F3"/>
    <mergeCell ref="G2:G3"/>
    <mergeCell ref="G4:G6"/>
    <mergeCell ref="G7:G11"/>
    <mergeCell ref="H2:H3"/>
    <mergeCell ref="H4:H6"/>
    <mergeCell ref="H7:H11"/>
    <mergeCell ref="I2:I3"/>
    <mergeCell ref="L2:L3"/>
    <mergeCell ref="M2:M3"/>
    <mergeCell ref="M4:M12"/>
    <mergeCell ref="N4:N6"/>
    <mergeCell ref="N7:N11"/>
    <mergeCell ref="O4:O6"/>
    <mergeCell ref="O7:O11"/>
    <mergeCell ref="P2:P3"/>
    <mergeCell ref="P4:P6"/>
    <mergeCell ref="P7:P11"/>
  </mergeCells>
  <printOptions horizontalCentered="1"/>
  <pageMargins left="0.700694444444445" right="0.700694444444445" top="0.751388888888889" bottom="0.751388888888889" header="0.297916666666667" footer="0.297916666666667"/>
  <pageSetup paperSize="8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赵超斌</cp:lastModifiedBy>
  <dcterms:created xsi:type="dcterms:W3CDTF">2019-03-13T06:33:00Z</dcterms:created>
  <dcterms:modified xsi:type="dcterms:W3CDTF">2026-06-10T03:18:17Z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D57D9BE550664E4C909E8FBB510856DB_13</vt:lpwstr>
  </property>
  <property fmtid="{D5CDD505-2E9C-101B-9397-08002B2CF9AE}" pid="4" name="KSOReadingLayout">
    <vt:bool>true</vt:bool>
  </property>
</Properties>
</file>