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需求一览表" sheetId="4" r:id="rId1"/>
  </sheets>
  <definedNames>
    <definedName name="_xlnm._FilterDatabase" localSheetId="0" hidden="1">需求一览表!$3:$14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<sst xmlns="http://schemas.openxmlformats.org/spreadsheetml/2006/main" count="76" uniqueCount="54">
  <si>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t>贵州电网有限责任公司2026年工程类第二批电网基建工程施工公开招标需求一览表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</si>
  <si>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</si>
  <si>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</si>
  <si>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</si>
  <si>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</si>
  <si>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</si>
  <si>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</si>
  <si>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</si>
  <si>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</si>
  <si>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</si>
  <si>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</si>
  <si>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</si>
  <si>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其中：安全文明施工措施费、临时设施费（不含税）（万元）</t>
  </si>
  <si>
    <t>暂估价
（万元）</t>
  </si>
  <si>
    <t>标段最高限价
（万元）</t>
  </si>
  <si>
    <t>计划开竣工日期</t>
  </si>
  <si>
    <t>设计单位</t>
  </si>
  <si>
    <t>监理单位</t>
  </si>
  <si>
    <t>线路长度（千米）</t>
  </si>
  <si>
    <t>变电容量（万千伏安）</t>
  </si>
  <si>
    <t>开工日期</t>
  </si>
  <si>
    <t>竣工日期</t>
  </si>
  <si>
    <r>
      <rPr>
        <b/>
        <sz val="10"/>
        <rFont val="宋体"/>
        <charset val="134"/>
      </rPr>
      <t>【</t>
    </r>
    <r>
      <rPr>
        <b/>
        <sz val="10"/>
        <rFont val="Times New Roman"/>
        <charset val="134"/>
      </rPr>
      <t>110</t>
    </r>
    <r>
      <rPr>
        <b/>
        <sz val="10"/>
        <rFont val="宋体"/>
        <charset val="134"/>
      </rPr>
      <t>】</t>
    </r>
    <r>
      <rPr>
        <b/>
        <sz val="10"/>
        <rFont val="Times New Roman"/>
        <charset val="134"/>
      </rPr>
      <t>110kV</t>
    </r>
    <r>
      <rPr>
        <b/>
        <sz val="10"/>
        <rFont val="宋体"/>
        <charset val="134"/>
      </rPr>
      <t>工程施工</t>
    </r>
  </si>
  <si>
    <r>
      <rPr>
        <b/>
        <sz val="10"/>
        <rFont val="Times New Roman"/>
        <charset val="134"/>
      </rPr>
      <t>【</t>
    </r>
    <r>
      <rPr>
        <b/>
        <sz val="10"/>
        <rFont val="Times New Roman"/>
        <charset val="134"/>
      </rPr>
      <t>110-1</t>
    </r>
    <r>
      <rPr>
        <b/>
        <sz val="10"/>
        <rFont val="宋体"/>
        <charset val="134"/>
      </rPr>
      <t>】</t>
    </r>
  </si>
  <si>
    <r>
      <rPr>
        <b/>
        <sz val="10"/>
        <rFont val="宋体"/>
        <charset val="134"/>
      </rPr>
      <t>【110-1】芩塘变</t>
    </r>
    <r>
      <rPr>
        <b/>
        <sz val="10"/>
        <rFont val="Times New Roman"/>
        <charset val="134"/>
      </rPr>
      <t>110kV</t>
    </r>
    <r>
      <rPr>
        <b/>
        <sz val="10"/>
        <rFont val="宋体"/>
        <charset val="134"/>
      </rPr>
      <t>变电站扩建输变电工程施工</t>
    </r>
  </si>
  <si>
    <r>
      <rPr>
        <b/>
        <sz val="10"/>
        <rFont val="宋体"/>
        <charset val="134"/>
      </rPr>
      <t>芩塘变</t>
    </r>
    <r>
      <rPr>
        <b/>
        <sz val="10"/>
        <rFont val="Times New Roman"/>
        <charset val="134"/>
      </rPr>
      <t>110kV</t>
    </r>
    <r>
      <rPr>
        <b/>
        <sz val="10"/>
        <rFont val="宋体"/>
        <charset val="134"/>
      </rPr>
      <t>变电站扩建输变电工程</t>
    </r>
  </si>
  <si>
    <t>110kV</t>
  </si>
  <si>
    <t>铜仁供电局</t>
  </si>
  <si>
    <t>铜仁市松桃县</t>
  </si>
  <si>
    <t>黔西南州宏源电力勘察设计有限公司</t>
  </si>
  <si>
    <t>贵州电力工程建设监理公司</t>
  </si>
  <si>
    <r>
      <rPr>
        <sz val="10"/>
        <rFont val="宋体"/>
        <charset val="134"/>
      </rPr>
      <t>芩塘</t>
    </r>
    <r>
      <rPr>
        <sz val="10"/>
        <rFont val="Times New Roman"/>
        <charset val="134"/>
      </rPr>
      <t xml:space="preserve"> 110kV </t>
    </r>
    <r>
      <rPr>
        <sz val="10"/>
        <rFont val="宋体"/>
        <charset val="134"/>
      </rPr>
      <t>变</t>
    </r>
    <r>
      <rPr>
        <sz val="10"/>
        <rFont val="Times New Roman"/>
        <charset val="134"/>
      </rPr>
      <t xml:space="preserve"> 2#</t>
    </r>
    <r>
      <rPr>
        <sz val="10"/>
        <rFont val="宋体"/>
        <charset val="134"/>
      </rPr>
      <t>主变扩建工程</t>
    </r>
  </si>
  <si>
    <t>/</t>
  </si>
  <si>
    <r>
      <rPr>
        <sz val="10"/>
        <rFont val="宋体"/>
        <charset val="134"/>
      </rPr>
      <t>大路变</t>
    </r>
    <r>
      <rPr>
        <sz val="10"/>
        <rFont val="Times New Roman"/>
        <charset val="134"/>
      </rPr>
      <t xml:space="preserve"> 110kV </t>
    </r>
    <r>
      <rPr>
        <sz val="10"/>
        <rFont val="宋体"/>
        <charset val="134"/>
      </rPr>
      <t>出线间隔扩建工程</t>
    </r>
  </si>
  <si>
    <r>
      <rPr>
        <sz val="10"/>
        <rFont val="宋体"/>
        <charset val="134"/>
      </rPr>
      <t>大路变～芩塘变</t>
    </r>
    <r>
      <rPr>
        <sz val="10"/>
        <rFont val="Times New Roman"/>
        <charset val="134"/>
      </rPr>
      <t xml:space="preserve"> 110kV </t>
    </r>
    <r>
      <rPr>
        <sz val="10"/>
        <rFont val="宋体"/>
        <charset val="134"/>
      </rPr>
      <t>线路工程</t>
    </r>
  </si>
  <si>
    <r>
      <rPr>
        <b/>
        <sz val="10"/>
        <rFont val="宋体"/>
        <charset val="134"/>
      </rPr>
      <t>【</t>
    </r>
    <r>
      <rPr>
        <b/>
        <sz val="10"/>
        <rFont val="Times New Roman"/>
        <charset val="134"/>
      </rPr>
      <t>35</t>
    </r>
    <r>
      <rPr>
        <b/>
        <sz val="10"/>
        <rFont val="宋体"/>
        <charset val="134"/>
      </rPr>
      <t>】</t>
    </r>
    <r>
      <rPr>
        <b/>
        <sz val="10"/>
        <rFont val="Times New Roman"/>
        <charset val="134"/>
      </rPr>
      <t>35kV</t>
    </r>
    <r>
      <rPr>
        <b/>
        <sz val="10"/>
        <rFont val="宋体"/>
        <charset val="134"/>
      </rPr>
      <t>工程施工</t>
    </r>
  </si>
  <si>
    <r>
      <rPr>
        <b/>
        <sz val="10"/>
        <rFont val="宋体"/>
        <charset val="134"/>
      </rPr>
      <t>【</t>
    </r>
    <r>
      <rPr>
        <b/>
        <sz val="10"/>
        <rFont val="Times New Roman"/>
        <charset val="134"/>
      </rPr>
      <t>35-1</t>
    </r>
    <r>
      <rPr>
        <b/>
        <sz val="10"/>
        <rFont val="宋体"/>
        <charset val="134"/>
      </rPr>
      <t>】</t>
    </r>
  </si>
  <si>
    <r>
      <rPr>
        <b/>
        <sz val="10"/>
        <rFont val="宋体"/>
        <charset val="134"/>
      </rPr>
      <t>【35-1】黎平平寨</t>
    </r>
    <r>
      <rPr>
        <b/>
        <sz val="10"/>
        <rFont val="Times New Roman"/>
        <charset val="134"/>
      </rPr>
      <t>35kV</t>
    </r>
    <r>
      <rPr>
        <b/>
        <sz val="10"/>
        <rFont val="宋体"/>
        <charset val="134"/>
      </rPr>
      <t>输变电工程施工</t>
    </r>
  </si>
  <si>
    <r>
      <rPr>
        <b/>
        <sz val="10"/>
        <rFont val="宋体"/>
        <charset val="134"/>
      </rPr>
      <t>黎平平寨</t>
    </r>
    <r>
      <rPr>
        <b/>
        <sz val="10"/>
        <rFont val="Times New Roman"/>
        <charset val="134"/>
      </rPr>
      <t>35kV</t>
    </r>
    <r>
      <rPr>
        <b/>
        <sz val="10"/>
        <rFont val="宋体"/>
        <charset val="134"/>
      </rPr>
      <t>输变电工程</t>
    </r>
  </si>
  <si>
    <t>35kV</t>
  </si>
  <si>
    <t>凯里供电局</t>
  </si>
  <si>
    <t>黔东南州黎平县</t>
  </si>
  <si>
    <t>广州固源电力工程设计有限公司</t>
  </si>
  <si>
    <t>贵州送变电有限责任公司</t>
  </si>
  <si>
    <t>平寨35kV变电站新建工程</t>
  </si>
  <si>
    <t>孟彦变～平寨变35kV线路工程</t>
  </si>
  <si>
    <r>
      <rPr>
        <b/>
        <sz val="10"/>
        <rFont val="宋体"/>
        <charset val="134"/>
      </rPr>
      <t>【</t>
    </r>
    <r>
      <rPr>
        <b/>
        <sz val="10"/>
        <rFont val="Times New Roman"/>
        <charset val="134"/>
      </rPr>
      <t>35-2</t>
    </r>
    <r>
      <rPr>
        <b/>
        <sz val="10"/>
        <rFont val="宋体"/>
        <charset val="134"/>
      </rPr>
      <t>】</t>
    </r>
  </si>
  <si>
    <r>
      <rPr>
        <b/>
        <sz val="10"/>
        <rFont val="宋体"/>
        <charset val="134"/>
      </rPr>
      <t>【35-2】石阡坪地场</t>
    </r>
    <r>
      <rPr>
        <b/>
        <sz val="10"/>
        <rFont val="Times New Roman"/>
        <charset val="134"/>
      </rPr>
      <t>2</t>
    </r>
    <r>
      <rPr>
        <b/>
        <sz val="10"/>
        <rFont val="宋体"/>
        <charset val="134"/>
      </rPr>
      <t>号主变扩建输变电工程施工</t>
    </r>
  </si>
  <si>
    <r>
      <rPr>
        <b/>
        <sz val="10"/>
        <rFont val="宋体"/>
        <charset val="134"/>
      </rPr>
      <t>石阡坪地场</t>
    </r>
    <r>
      <rPr>
        <b/>
        <sz val="10"/>
        <rFont val="Times New Roman"/>
        <charset val="134"/>
      </rPr>
      <t>2</t>
    </r>
    <r>
      <rPr>
        <b/>
        <sz val="10"/>
        <rFont val="宋体"/>
        <charset val="134"/>
      </rPr>
      <t>号主变扩建输变电工程</t>
    </r>
  </si>
  <si>
    <t>铜仁市石阡县</t>
  </si>
  <si>
    <t>中电建集团贵州电力设计研究院有限公司</t>
  </si>
  <si>
    <t>石阡35kV坪地场2号主变扩建工程</t>
  </si>
  <si>
    <t>香树园变~坪地场变35kV架空线路工程</t>
  </si>
  <si>
    <t>香树园变~坪地场变35kV电缆线路工程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</si>
</sst>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yyyy/mm/dd"/>
  </numFmts>
  <fonts count="35">
    <font>
      <sz val="11"/>
      <color theme="1"/>
      <name val="宋体"/>
      <charset val="134"/>
      <scheme val="minor"/>
    </font>
    <font>
      <sz val="11"/>
      <name val="Times New Roman"/>
      <charset val="134"/>
    </font>
    <font>
      <b/>
      <sz val="11"/>
      <name val="Times New Roman"/>
      <charset val="134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0"/>
    </font>
    <font>
      <b/>
      <sz val="10"/>
      <name val="宋体"/>
      <charset val="134"/>
    </font>
    <font>
      <b/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2" fillId="0" borderId="0">
      <alignment vertical="center"/>
    </xf>
    <xf numFmtId="0" fontId="33" fillId="0" borderId="0"/>
    <xf numFmtId="0" fontId="34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0" borderId="0"/>
    <xf numFmtId="0" fontId="33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178" fontId="9" fillId="0" borderId="2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9" fontId="9" fillId="0" borderId="2" xfId="0" applyNumberFormat="1" applyFont="1" applyFill="1" applyBorder="1" applyAlignment="1">
      <alignment horizontal="center" vertical="center" wrapText="1"/>
    </xf>
    <xf numFmtId="179" fontId="9" fillId="0" borderId="3" xfId="0" applyNumberFormat="1" applyFont="1" applyFill="1" applyBorder="1" applyAlignment="1">
      <alignment horizontal="center" vertical="center" wrapText="1"/>
    </xf>
    <xf numFmtId="179" fontId="9" fillId="0" borderId="4" xfId="0" applyNumberFormat="1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S14"/>
  <sheetViews>
    <sheetView showZeros="0" tabSelected="1" zoomScale="130" zoomScaleNormal="130" topLeftCell="D1" workbookViewId="0">
      <pane ySplit="3" topLeftCell="A4" activePane="bottomLeft" state="frozen"/>
      <selection/>
      <selection pane="bottomLeft" activeCell="K20" sqref="K20"/>
    </sheetView>
  </sheetViews>
  <sheetFormatPr defaultColWidth="9" defaultRowHeight="15"/>
  <cols>
    <col min="1" max="2" width="9" style="1"/>
    <col min="3" max="3" width="14.8583333333333" style="1" customWidth="1"/>
    <col min="4" max="4" width="5.38333333333333" style="2" customWidth="1"/>
    <col min="5" max="5" width="31.5" style="1" customWidth="1"/>
    <col min="6" max="6" width="8.88333333333333" style="1" customWidth="1"/>
    <col min="7" max="7" width="11.6333333333333" style="3" customWidth="1"/>
    <col min="8" max="8" width="16" style="3" customWidth="1"/>
    <col min="9" max="11" width="12.3583333333333" style="4" customWidth="1"/>
    <col min="12" max="12" width="11.5583333333333" style="5" customWidth="1"/>
    <col min="13" max="13" width="15.8583333333333" style="5" customWidth="1"/>
    <col min="14" max="15" width="11.5583333333333" style="5" customWidth="1"/>
    <col min="16" max="16" width="14.525" style="6" customWidth="1"/>
    <col min="17" max="17" width="14.525" style="3" customWidth="1"/>
    <col min="18" max="18" width="17.5" style="3" customWidth="1"/>
    <col min="19" max="19" width="19.5" style="1" customWidth="1"/>
    <col min="20" max="16384" width="9" style="7"/>
  </cols>
  <sheetData>
    <row r="1" ht="37" customHeight="1" spans="1:1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28"/>
      <c r="N1" s="28"/>
      <c r="O1" s="8"/>
      <c r="P1" s="8"/>
      <c r="Q1" s="8"/>
      <c r="R1" s="8"/>
      <c r="S1" s="8"/>
    </row>
    <row r="2" ht="30" customHeight="1" spans="1:19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29" t="s">
        <v>9</v>
      </c>
      <c r="J2" s="9" t="s">
        <v>10</v>
      </c>
      <c r="K2" s="9"/>
      <c r="L2" s="30" t="s">
        <v>11</v>
      </c>
      <c r="M2" s="31" t="s">
        <v>12</v>
      </c>
      <c r="N2" s="32" t="s">
        <v>13</v>
      </c>
      <c r="O2" s="9" t="s">
        <v>14</v>
      </c>
      <c r="P2" s="33" t="s">
        <v>15</v>
      </c>
      <c r="Q2" s="50"/>
      <c r="R2" s="51" t="s">
        <v>16</v>
      </c>
      <c r="S2" s="51" t="s">
        <v>17</v>
      </c>
    </row>
    <row r="3" ht="40.5" spans="1:19">
      <c r="A3" s="9"/>
      <c r="B3" s="9"/>
      <c r="C3" s="9"/>
      <c r="D3" s="10"/>
      <c r="E3" s="10"/>
      <c r="F3" s="10"/>
      <c r="G3" s="10"/>
      <c r="H3" s="11"/>
      <c r="I3" s="29"/>
      <c r="J3" s="9" t="s">
        <v>18</v>
      </c>
      <c r="K3" s="9" t="s">
        <v>19</v>
      </c>
      <c r="L3" s="30"/>
      <c r="M3" s="31"/>
      <c r="N3" s="34"/>
      <c r="O3" s="9"/>
      <c r="P3" s="33" t="s">
        <v>20</v>
      </c>
      <c r="Q3" s="10" t="s">
        <v>21</v>
      </c>
      <c r="R3" s="52"/>
      <c r="S3" s="52"/>
    </row>
    <row r="4" ht="13.5" spans="1:19">
      <c r="A4" s="12" t="s">
        <v>22</v>
      </c>
      <c r="B4" s="13" t="s">
        <v>23</v>
      </c>
      <c r="C4" s="12" t="s">
        <v>24</v>
      </c>
      <c r="D4" s="14">
        <v>1</v>
      </c>
      <c r="E4" s="14" t="s">
        <v>25</v>
      </c>
      <c r="F4" s="15" t="s">
        <v>26</v>
      </c>
      <c r="G4" s="16" t="s">
        <v>27</v>
      </c>
      <c r="H4" s="17" t="s">
        <v>28</v>
      </c>
      <c r="I4" s="35">
        <v>3544</v>
      </c>
      <c r="J4" s="35">
        <v>16.356</v>
      </c>
      <c r="K4" s="35">
        <v>5</v>
      </c>
      <c r="L4" s="36">
        <f>SUM(L5:L7)</f>
        <v>1201.1248</v>
      </c>
      <c r="M4" s="36">
        <v>41.1106</v>
      </c>
      <c r="N4" s="37">
        <v>64.65</v>
      </c>
      <c r="O4" s="38">
        <f>L4</f>
        <v>1201.1248</v>
      </c>
      <c r="P4" s="39">
        <v>46278</v>
      </c>
      <c r="Q4" s="53">
        <v>46690</v>
      </c>
      <c r="R4" s="12" t="s">
        <v>29</v>
      </c>
      <c r="S4" s="12" t="s">
        <v>30</v>
      </c>
    </row>
    <row r="5" ht="13.5" spans="1:19">
      <c r="A5" s="18"/>
      <c r="B5" s="19"/>
      <c r="C5" s="19"/>
      <c r="D5" s="20">
        <v>1.1</v>
      </c>
      <c r="E5" s="20" t="s">
        <v>31</v>
      </c>
      <c r="F5" s="21" t="s">
        <v>26</v>
      </c>
      <c r="G5" s="22"/>
      <c r="H5" s="22"/>
      <c r="I5" s="40">
        <v>1579</v>
      </c>
      <c r="J5" s="40" t="s">
        <v>32</v>
      </c>
      <c r="K5" s="40">
        <v>5</v>
      </c>
      <c r="L5" s="41">
        <v>287.8206</v>
      </c>
      <c r="M5" s="41">
        <v>9.5512</v>
      </c>
      <c r="N5" s="42" t="s">
        <v>32</v>
      </c>
      <c r="O5" s="43"/>
      <c r="P5" s="44"/>
      <c r="Q5" s="54"/>
      <c r="R5" s="18"/>
      <c r="S5" s="19"/>
    </row>
    <row r="6" ht="13.5" spans="1:19">
      <c r="A6" s="18"/>
      <c r="B6" s="19"/>
      <c r="C6" s="19"/>
      <c r="D6" s="20">
        <v>1.2</v>
      </c>
      <c r="E6" s="20" t="s">
        <v>33</v>
      </c>
      <c r="F6" s="21" t="s">
        <v>26</v>
      </c>
      <c r="G6" s="22"/>
      <c r="H6" s="22"/>
      <c r="I6" s="40">
        <v>124</v>
      </c>
      <c r="J6" s="40" t="s">
        <v>32</v>
      </c>
      <c r="K6" s="40" t="s">
        <v>32</v>
      </c>
      <c r="L6" s="41">
        <v>34.7742</v>
      </c>
      <c r="M6" s="41">
        <v>1.1694</v>
      </c>
      <c r="N6" s="42" t="s">
        <v>32</v>
      </c>
      <c r="O6" s="43"/>
      <c r="P6" s="44"/>
      <c r="Q6" s="54"/>
      <c r="R6" s="18"/>
      <c r="S6" s="19"/>
    </row>
    <row r="7" ht="13.5" spans="1:19">
      <c r="A7" s="23"/>
      <c r="B7" s="24"/>
      <c r="C7" s="24"/>
      <c r="D7" s="20">
        <v>1.3</v>
      </c>
      <c r="E7" s="20" t="s">
        <v>34</v>
      </c>
      <c r="F7" s="21" t="s">
        <v>26</v>
      </c>
      <c r="G7" s="25"/>
      <c r="H7" s="25"/>
      <c r="I7" s="40">
        <v>1841</v>
      </c>
      <c r="J7" s="40">
        <v>16.356</v>
      </c>
      <c r="K7" s="40" t="s">
        <v>32</v>
      </c>
      <c r="L7" s="41">
        <v>878.53</v>
      </c>
      <c r="M7" s="41">
        <v>30.39</v>
      </c>
      <c r="N7" s="42">
        <v>64.65</v>
      </c>
      <c r="O7" s="45"/>
      <c r="P7" s="46"/>
      <c r="Q7" s="55"/>
      <c r="R7" s="23"/>
      <c r="S7" s="24"/>
    </row>
    <row r="8" ht="13.5" spans="1:19">
      <c r="A8" s="12" t="s">
        <v>35</v>
      </c>
      <c r="B8" s="12" t="s">
        <v>36</v>
      </c>
      <c r="C8" s="12" t="s">
        <v>37</v>
      </c>
      <c r="D8" s="15">
        <v>2</v>
      </c>
      <c r="E8" s="14" t="s">
        <v>38</v>
      </c>
      <c r="F8" s="15" t="s">
        <v>39</v>
      </c>
      <c r="G8" s="16" t="s">
        <v>40</v>
      </c>
      <c r="H8" s="16" t="s">
        <v>41</v>
      </c>
      <c r="I8" s="35">
        <v>3824</v>
      </c>
      <c r="J8" s="35">
        <v>18.689</v>
      </c>
      <c r="K8" s="35">
        <v>0.5</v>
      </c>
      <c r="L8" s="36">
        <f>SUM(L9:L10)</f>
        <v>1878.67</v>
      </c>
      <c r="M8" s="36">
        <v>89.4345</v>
      </c>
      <c r="N8" s="41">
        <v>86.1023</v>
      </c>
      <c r="O8" s="38">
        <f>L8</f>
        <v>1878.67</v>
      </c>
      <c r="P8" s="47">
        <v>46264</v>
      </c>
      <c r="Q8" s="47">
        <v>46660</v>
      </c>
      <c r="R8" s="12" t="s">
        <v>42</v>
      </c>
      <c r="S8" s="12" t="s">
        <v>43</v>
      </c>
    </row>
    <row r="9" ht="13.5" spans="1:19">
      <c r="A9" s="18"/>
      <c r="B9" s="18"/>
      <c r="C9" s="19"/>
      <c r="D9" s="21">
        <v>2.1</v>
      </c>
      <c r="E9" s="21" t="s">
        <v>44</v>
      </c>
      <c r="F9" s="21" t="s">
        <v>39</v>
      </c>
      <c r="G9" s="22"/>
      <c r="H9" s="22"/>
      <c r="I9" s="40">
        <v>2067</v>
      </c>
      <c r="J9" s="40" t="s">
        <v>32</v>
      </c>
      <c r="K9" s="40">
        <v>0.5</v>
      </c>
      <c r="L9" s="41">
        <v>816.73</v>
      </c>
      <c r="M9" s="41">
        <v>32.1856</v>
      </c>
      <c r="N9" s="41" t="s">
        <v>32</v>
      </c>
      <c r="O9" s="43"/>
      <c r="P9" s="48"/>
      <c r="Q9" s="48"/>
      <c r="R9" s="18"/>
      <c r="S9" s="18"/>
    </row>
    <row r="10" ht="13.5" spans="1:19">
      <c r="A10" s="18"/>
      <c r="B10" s="23"/>
      <c r="C10" s="24"/>
      <c r="D10" s="21">
        <v>2.2</v>
      </c>
      <c r="E10" s="21" t="s">
        <v>45</v>
      </c>
      <c r="F10" s="21" t="s">
        <v>39</v>
      </c>
      <c r="G10" s="25"/>
      <c r="H10" s="25"/>
      <c r="I10" s="40">
        <v>1757</v>
      </c>
      <c r="J10" s="40">
        <v>18.689</v>
      </c>
      <c r="K10" s="40" t="s">
        <v>32</v>
      </c>
      <c r="L10" s="41">
        <v>1061.94</v>
      </c>
      <c r="M10" s="41">
        <v>57.2489</v>
      </c>
      <c r="N10" s="41">
        <v>86.1023</v>
      </c>
      <c r="O10" s="45"/>
      <c r="P10" s="49"/>
      <c r="Q10" s="49"/>
      <c r="R10" s="23"/>
      <c r="S10" s="23"/>
    </row>
    <row r="11" ht="13.5" spans="1:19">
      <c r="A11" s="18"/>
      <c r="B11" s="12" t="s">
        <v>46</v>
      </c>
      <c r="C11" s="12" t="s">
        <v>47</v>
      </c>
      <c r="D11" s="14">
        <v>3</v>
      </c>
      <c r="E11" s="14" t="s">
        <v>48</v>
      </c>
      <c r="F11" s="15" t="s">
        <v>39</v>
      </c>
      <c r="G11" s="16" t="s">
        <v>27</v>
      </c>
      <c r="H11" s="17" t="s">
        <v>49</v>
      </c>
      <c r="I11" s="35">
        <v>2052</v>
      </c>
      <c r="J11" s="35">
        <v>15.25</v>
      </c>
      <c r="K11" s="35">
        <v>1</v>
      </c>
      <c r="L11" s="36">
        <f>SUM(L12:L14)</f>
        <v>816.06</v>
      </c>
      <c r="M11" s="36">
        <v>26.3573</v>
      </c>
      <c r="N11" s="37">
        <v>40.12</v>
      </c>
      <c r="O11" s="38">
        <f>L11</f>
        <v>816.06</v>
      </c>
      <c r="P11" s="47">
        <v>46278</v>
      </c>
      <c r="Q11" s="47">
        <v>46568</v>
      </c>
      <c r="R11" s="12" t="s">
        <v>50</v>
      </c>
      <c r="S11" s="12" t="s">
        <v>30</v>
      </c>
    </row>
    <row r="12" ht="13.5" spans="1:19">
      <c r="A12" s="18"/>
      <c r="B12" s="18"/>
      <c r="C12" s="19"/>
      <c r="D12" s="20">
        <v>3.1</v>
      </c>
      <c r="E12" s="21" t="s">
        <v>51</v>
      </c>
      <c r="F12" s="21" t="s">
        <v>39</v>
      </c>
      <c r="G12" s="22"/>
      <c r="H12" s="26"/>
      <c r="I12" s="40">
        <v>721</v>
      </c>
      <c r="J12" s="40"/>
      <c r="K12" s="40">
        <v>1</v>
      </c>
      <c r="L12" s="41">
        <v>178.52</v>
      </c>
      <c r="M12" s="41">
        <v>6.2807</v>
      </c>
      <c r="N12" s="42" t="s">
        <v>32</v>
      </c>
      <c r="O12" s="43"/>
      <c r="P12" s="48"/>
      <c r="Q12" s="48"/>
      <c r="R12" s="18"/>
      <c r="S12" s="19"/>
    </row>
    <row r="13" ht="13.5" spans="1:19">
      <c r="A13" s="18"/>
      <c r="B13" s="18"/>
      <c r="C13" s="19"/>
      <c r="D13" s="20">
        <v>3.2</v>
      </c>
      <c r="E13" s="21" t="s">
        <v>52</v>
      </c>
      <c r="F13" s="21" t="s">
        <v>39</v>
      </c>
      <c r="G13" s="22"/>
      <c r="H13" s="26"/>
      <c r="I13" s="40">
        <v>1230</v>
      </c>
      <c r="J13" s="40">
        <v>14.63</v>
      </c>
      <c r="K13" s="40" t="s">
        <v>32</v>
      </c>
      <c r="L13" s="41">
        <v>596.66</v>
      </c>
      <c r="M13" s="41">
        <v>18.9966</v>
      </c>
      <c r="N13" s="42">
        <v>39.5</v>
      </c>
      <c r="O13" s="43"/>
      <c r="P13" s="48"/>
      <c r="Q13" s="48"/>
      <c r="R13" s="18"/>
      <c r="S13" s="19"/>
    </row>
    <row r="14" ht="13.5" spans="1:19">
      <c r="A14" s="23"/>
      <c r="B14" s="23"/>
      <c r="C14" s="24"/>
      <c r="D14" s="20">
        <v>3.3</v>
      </c>
      <c r="E14" s="21" t="s">
        <v>53</v>
      </c>
      <c r="F14" s="21" t="s">
        <v>39</v>
      </c>
      <c r="G14" s="25"/>
      <c r="H14" s="27"/>
      <c r="I14" s="40">
        <v>101</v>
      </c>
      <c r="J14" s="40">
        <v>0.62</v>
      </c>
      <c r="K14" s="40" t="s">
        <v>32</v>
      </c>
      <c r="L14" s="41">
        <v>40.88</v>
      </c>
      <c r="M14" s="41">
        <v>1.08</v>
      </c>
      <c r="N14" s="42">
        <v>0.62</v>
      </c>
      <c r="O14" s="45"/>
      <c r="P14" s="49"/>
      <c r="Q14" s="49"/>
      <c r="R14" s="23"/>
      <c r="S14" s="24"/>
    </row>
  </sheetData>
  <autoFilter xmlns:etc="http://www.wps.cn/officeDocument/2017/etCustomData" ref="A3:XFD14" etc:filterBottomFollowUsedRange="0">
    <extLst/>
  </autoFilter>
  <mergeCells count="47">
    <mergeCell ref="A1:S1"/>
    <mergeCell ref="J2:K2"/>
    <mergeCell ref="P2:Q2"/>
    <mergeCell ref="A2:A3"/>
    <mergeCell ref="A4:A7"/>
    <mergeCell ref="A8:A14"/>
    <mergeCell ref="B2:B3"/>
    <mergeCell ref="B4:B7"/>
    <mergeCell ref="B8:B10"/>
    <mergeCell ref="B11:B14"/>
    <mergeCell ref="C2:C3"/>
    <mergeCell ref="C4:C7"/>
    <mergeCell ref="C8:C10"/>
    <mergeCell ref="C11:C14"/>
    <mergeCell ref="D2:D3"/>
    <mergeCell ref="E2:E3"/>
    <mergeCell ref="F2:F3"/>
    <mergeCell ref="G2:G3"/>
    <mergeCell ref="G4:G7"/>
    <mergeCell ref="G8:G10"/>
    <mergeCell ref="G11:G14"/>
    <mergeCell ref="H2:H3"/>
    <mergeCell ref="H4:H7"/>
    <mergeCell ref="H8:H10"/>
    <mergeCell ref="H11:H14"/>
    <mergeCell ref="I2:I3"/>
    <mergeCell ref="L2:L3"/>
    <mergeCell ref="M2:M3"/>
    <mergeCell ref="N2:N3"/>
    <mergeCell ref="O2:O3"/>
    <mergeCell ref="O4:O7"/>
    <mergeCell ref="O8:O10"/>
    <mergeCell ref="O11:O14"/>
    <mergeCell ref="P4:P7"/>
    <mergeCell ref="P8:P10"/>
    <mergeCell ref="P11:P14"/>
    <mergeCell ref="Q4:Q7"/>
    <mergeCell ref="Q8:Q10"/>
    <mergeCell ref="Q11:Q14"/>
    <mergeCell ref="R2:R3"/>
    <mergeCell ref="R4:R7"/>
    <mergeCell ref="R8:R10"/>
    <mergeCell ref="R11:R14"/>
    <mergeCell ref="S2:S3"/>
    <mergeCell ref="S4:S7"/>
    <mergeCell ref="S8:S10"/>
    <mergeCell ref="S11:S14"/>
  </mergeCells>
  <printOptions horizontalCentered="1"/>
  <pageMargins left="0.700694444444445" right="0.700694444444445" top="0.751388888888889" bottom="0.751388888888889" header="0.297916666666667" footer="0.297916666666667"/>
  <pageSetup paperSize="8" scale="7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赵超斌</cp:lastModifiedBy>
  <dcterms:created xsi:type="dcterms:W3CDTF">2019-03-13T14:33:00Z</dcterms:created>
  <dcterms:modified xsi:type="dcterms:W3CDTF">2026-06-10T03:25:02Z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BC3C27A2317246B68BD0492B8322A13B_13</vt:lpwstr>
  </property>
  <property fmtid="{D5CDD505-2E9C-101B-9397-08002B2CF9AE}" pid="4" name="KSOReadingLayout">
    <vt:bool>true</vt:bool>
  </property>
</Properties>
</file>