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/>
  </bookViews>
  <sheets>
    <sheet name="1" sheetId="6" r:id="rId1"/>
    <sheet name="0800002000098610" sheetId="2" state="hidden" r:id="rId2"/>
  </sheets>
  <definedNames>
    <definedName name="_xlnm._FilterDatabase" localSheetId="0" hidden="1">'1'!$A$3:$M$10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A77100D173FB4011B1423EF1B07444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257540" y="709930"/>
          <a:ext cx="5876925" cy="76581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F87B8DD8114F4413BEEE68F803FA2997" descr="6"/>
        <xdr:cNvPicPr/>
      </xdr:nvPicPr>
      <xdr:blipFill>
        <a:blip r:embed="rId2"/>
        <a:stretch>
          <a:fillRect/>
        </a:stretch>
      </xdr:blipFill>
      <xdr:spPr>
        <a:xfrm>
          <a:off x="0" y="0"/>
          <a:ext cx="6199505" cy="10058400"/>
        </a:xfrm>
        <a:prstGeom prst="rect">
          <a:avLst/>
        </a:prstGeom>
      </xdr:spPr>
    </xdr:pic>
  </etc:cellImage>
  <etc:cellImage>
    <xdr:pic>
      <xdr:nvPicPr>
        <xdr:cNvPr id="6" name="ID_D0FFEEF8498B4D6F95BFE25423AE6104" descr="5"/>
        <xdr:cNvPicPr/>
      </xdr:nvPicPr>
      <xdr:blipFill>
        <a:blip r:embed="rId3"/>
        <a:stretch>
          <a:fillRect/>
        </a:stretch>
      </xdr:blipFill>
      <xdr:spPr>
        <a:xfrm>
          <a:off x="0" y="0"/>
          <a:ext cx="6199505" cy="10058400"/>
        </a:xfrm>
        <a:prstGeom prst="rect">
          <a:avLst/>
        </a:prstGeom>
      </xdr:spPr>
    </xdr:pic>
  </etc:cellImage>
  <etc:cellImage>
    <xdr:pic>
      <xdr:nvPicPr>
        <xdr:cNvPr id="4" name="ID_15E049282C7B45F8AA049128D528566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257540" y="16445230"/>
          <a:ext cx="6343650" cy="66960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0" name="ID_1A96BC02BD2C4B06942531AA1F9248E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0245725" y="18413730"/>
          <a:ext cx="33070800" cy="44043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974A9F4398EF443397BD4803C0B03E4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257540" y="18413730"/>
          <a:ext cx="6391275" cy="5619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1" name="ID_DC5880488A37432FB4FED09082D8E64B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8257540" y="20115530"/>
          <a:ext cx="7620000" cy="7620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A010B98117F64F45B3A15902DE6E59BC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0245725" y="20115530"/>
          <a:ext cx="7620000" cy="7620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CC57DB33B4BD4B22851510BCCE787D2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2362180" y="20115530"/>
          <a:ext cx="7620000" cy="7620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F228E6A0A9524605AA503117B0B923B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8257540" y="9498330"/>
          <a:ext cx="51511200" cy="35052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0A23B9E7E1824132AF5444BA99F7D269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0245725" y="9498330"/>
          <a:ext cx="51511200" cy="350520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<sst xmlns="http://schemas.openxmlformats.org/spreadsheetml/2006/main" count="60" uniqueCount="34">
  <si>
    <t>广州供电局有限公司变电管理一所物资技术规范</t>
  </si>
  <si>
    <t>序号</t>
  </si>
  <si>
    <t>地市局（厂）</t>
  </si>
  <si>
    <t>项目名称</t>
  </si>
  <si>
    <t>产品名称</t>
  </si>
  <si>
    <t>厂家</t>
  </si>
  <si>
    <t>型号规格</t>
  </si>
  <si>
    <t>数量</t>
  </si>
  <si>
    <t>单位</t>
  </si>
  <si>
    <t>图片</t>
  </si>
  <si>
    <t>备注</t>
  </si>
  <si>
    <t>广东电网有限责任公司广州供电局变电管理一所</t>
  </si>
  <si>
    <t>2026变电管理一所生产耗材</t>
  </si>
  <si>
    <r>
      <rPr>
        <sz val="10.5"/>
        <color theme="1"/>
        <rFont val="宋体"/>
        <charset val="134"/>
      </rPr>
      <t>绕组温度表</t>
    </r>
  </si>
  <si>
    <r>
      <rPr>
        <sz val="12"/>
        <color theme="1"/>
        <rFont val="宋体"/>
        <charset val="134"/>
      </rPr>
      <t>杭州华立仪表股份有限公司</t>
    </r>
  </si>
  <si>
    <r>
      <rPr>
        <sz val="12"/>
        <color theme="1"/>
        <rFont val="宋体"/>
        <charset val="134"/>
      </rPr>
      <t>型号：</t>
    </r>
    <r>
      <rPr>
        <sz val="12"/>
        <color theme="1"/>
        <rFont val="Times New Roman"/>
        <charset val="134"/>
      </rPr>
      <t xml:space="preserve">BWR-04DⅢ
</t>
    </r>
    <r>
      <rPr>
        <sz val="12"/>
        <color theme="1"/>
        <rFont val="宋体"/>
        <charset val="134"/>
      </rPr>
      <t>额定功率：</t>
    </r>
    <r>
      <rPr>
        <sz val="12"/>
        <color theme="1"/>
        <rFont val="Times New Roman"/>
        <charset val="134"/>
      </rPr>
      <t>AC250V 15A</t>
    </r>
  </si>
  <si>
    <t>个</t>
  </si>
  <si>
    <t>所提供的货物需和实物照片上货物的生产厂家、型号、参数、外形相一致</t>
  </si>
  <si>
    <r>
      <rPr>
        <sz val="10.5"/>
        <color theme="1"/>
        <rFont val="宋体"/>
        <charset val="134"/>
      </rPr>
      <t>手车电机控制器</t>
    </r>
  </si>
  <si>
    <r>
      <rPr>
        <sz val="12"/>
        <color theme="1"/>
        <rFont val="宋体"/>
        <charset val="134"/>
      </rPr>
      <t>福建百岗电器有限公司</t>
    </r>
  </si>
  <si>
    <r>
      <rPr>
        <sz val="12"/>
        <color theme="1"/>
        <rFont val="宋体"/>
        <charset val="134"/>
      </rPr>
      <t>型号：</t>
    </r>
    <r>
      <rPr>
        <sz val="12"/>
        <color theme="1"/>
        <rFont val="Times New Roman"/>
        <charset val="134"/>
      </rPr>
      <t xml:space="preserve">TRC-10-A1
</t>
    </r>
    <r>
      <rPr>
        <sz val="12"/>
        <color theme="1"/>
        <rFont val="宋体"/>
        <charset val="134"/>
      </rPr>
      <t>供电电源：</t>
    </r>
    <r>
      <rPr>
        <sz val="12"/>
        <color theme="1"/>
        <rFont val="Times New Roman"/>
        <charset val="134"/>
      </rPr>
      <t xml:space="preserve">AC 220V
</t>
    </r>
    <r>
      <rPr>
        <sz val="12"/>
        <color theme="1"/>
        <rFont val="宋体"/>
        <charset val="134"/>
      </rPr>
      <t>制动电流整定：</t>
    </r>
    <r>
      <rPr>
        <sz val="12"/>
        <color theme="1"/>
        <rFont val="Times New Roman"/>
        <charset val="134"/>
      </rPr>
      <t xml:space="preserve">2.5A
</t>
    </r>
  </si>
  <si>
    <r>
      <rPr>
        <sz val="11"/>
        <color rgb="FF000000"/>
        <rFont val="宋体"/>
        <charset val="134"/>
      </rPr>
      <t>电动手车地刀控制单元</t>
    </r>
  </si>
  <si>
    <r>
      <rPr>
        <sz val="11"/>
        <color rgb="FF000000"/>
        <rFont val="宋体"/>
        <charset val="134"/>
      </rPr>
      <t>佛山市多维新能源科技有限公司</t>
    </r>
  </si>
  <si>
    <r>
      <rPr>
        <sz val="11"/>
        <color rgb="FF000000"/>
        <rFont val="宋体"/>
        <charset val="134"/>
      </rPr>
      <t>型号：</t>
    </r>
    <r>
      <rPr>
        <sz val="11"/>
        <color rgb="FF000000"/>
        <rFont val="Times New Roman"/>
        <charset val="134"/>
      </rPr>
      <t xml:space="preserve">DW-MCSD/D-220
</t>
    </r>
    <r>
      <rPr>
        <sz val="11"/>
        <color rgb="FF000000"/>
        <rFont val="宋体"/>
        <charset val="134"/>
      </rPr>
      <t>工作电压：</t>
    </r>
    <r>
      <rPr>
        <sz val="11"/>
        <color rgb="FF000000"/>
        <rFont val="Times New Roman"/>
        <charset val="134"/>
      </rPr>
      <t>DC 220V</t>
    </r>
  </si>
  <si>
    <r>
      <rPr>
        <sz val="11"/>
        <color rgb="FF000000"/>
        <rFont val="宋体"/>
        <charset val="134"/>
      </rPr>
      <t>温度变送器</t>
    </r>
    <r>
      <rPr>
        <sz val="11"/>
        <color rgb="FF000000"/>
        <rFont val="Times New Roman"/>
        <charset val="134"/>
      </rPr>
      <t xml:space="preserve"> </t>
    </r>
  </si>
  <si>
    <r>
      <rPr>
        <sz val="11"/>
        <color rgb="FF000000"/>
        <rFont val="宋体"/>
        <charset val="134"/>
      </rPr>
      <t>南京澳德思电气有限公司</t>
    </r>
  </si>
  <si>
    <r>
      <rPr>
        <sz val="11"/>
        <color rgb="FF000000"/>
        <rFont val="宋体"/>
        <charset val="134"/>
      </rPr>
      <t>型号：</t>
    </r>
    <r>
      <rPr>
        <sz val="11"/>
        <color rgb="FF000000"/>
        <rFont val="Times New Roman"/>
        <charset val="134"/>
      </rPr>
      <t xml:space="preserve">STT-A1-PT3-I-02
</t>
    </r>
    <r>
      <rPr>
        <sz val="11"/>
        <color rgb="FF000000"/>
        <rFont val="宋体"/>
        <charset val="134"/>
      </rPr>
      <t>辅助电源：</t>
    </r>
    <r>
      <rPr>
        <sz val="11"/>
        <color rgb="FF000000"/>
        <rFont val="Times New Roman"/>
        <charset val="134"/>
      </rPr>
      <t>DC 88-370V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AC 85-265V</t>
    </r>
  </si>
  <si>
    <r>
      <rPr>
        <sz val="11"/>
        <color rgb="FF000000"/>
        <rFont val="宋体"/>
        <charset val="134"/>
      </rPr>
      <t>单相交流空开</t>
    </r>
  </si>
  <si>
    <t>ABB</t>
  </si>
  <si>
    <t>S201-B1</t>
  </si>
  <si>
    <t>温度变送器</t>
  </si>
  <si>
    <t>Messko</t>
  </si>
  <si>
    <t>型号：Pt-MU
输入：4-20mA
输出：-20℃—+140℃</t>
  </si>
  <si>
    <t>型号：Pt-MU
输入：4-20mA
输出：0℃—+160℃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</si>
</sst>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1"/>
      <color rgb="FF000000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.5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</font>
    <font>
      <sz val="10.5"/>
      <color theme="1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0" fillId="4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2" borderId="14" applyNumberFormat="0" applyAlignment="0" applyProtection="0">
      <alignment vertical="center"/>
    </xf>
    <xf numFmtId="0" fontId="19" fillId="2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png"/><Relationship Id="rId8" Type="http://schemas.openxmlformats.org/officeDocument/2006/relationships/image" Target="media/image8.png"/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1" Type="http://schemas.openxmlformats.org/officeDocument/2006/relationships/image" Target="media/image11.png"/><Relationship Id="rId10" Type="http://schemas.openxmlformats.org/officeDocument/2006/relationships/image" Target="media/image10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15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776603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0"/>
  <sheetViews>
    <sheetView tabSelected="1" zoomScale="90" zoomScaleNormal="90" zoomScaleSheetLayoutView="60" workbookViewId="0">
      <selection activeCell="I4" sqref="I4:K10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8166666666667" style="1" customWidth="1"/>
    <col min="6" max="6" width="22.325" style="1" customWidth="1"/>
    <col min="7" max="7" width="5.625" style="1" customWidth="1"/>
    <col min="8" max="8" width="5.375" style="1" customWidth="1"/>
    <col min="9" max="9" width="32.575" style="2" customWidth="1"/>
    <col min="10" max="10" width="30.325" style="2" customWidth="1"/>
    <col min="11" max="11" width="31.1083333333333" style="1" customWidth="1"/>
    <col min="12" max="12" width="9.125" style="1" customWidth="1"/>
    <col min="13" max="13" width="12" style="1" customWidth="1"/>
  </cols>
  <sheetData>
    <row r="1" customHeight="1" spans="1:12">
      <c r="A1" s="3" t="s">
        <v>0</v>
      </c>
      <c r="B1" s="4"/>
      <c r="C1" s="4"/>
      <c r="D1" s="4"/>
      <c r="E1" s="4"/>
      <c r="F1" s="4"/>
      <c r="G1" s="4"/>
      <c r="H1" s="4"/>
      <c r="K1" s="17"/>
      <c r="L1" s="18"/>
    </row>
    <row r="2" ht="37.5" customHeight="1" spans="1:12">
      <c r="A2" s="5"/>
      <c r="B2" s="6"/>
      <c r="C2" s="6"/>
      <c r="D2" s="6"/>
      <c r="E2" s="6"/>
      <c r="F2" s="6"/>
      <c r="G2" s="6"/>
      <c r="H2" s="6"/>
      <c r="K2" s="17"/>
      <c r="L2" s="19"/>
    </row>
    <row r="3" ht="42.75" customHeight="1" spans="1:1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20" t="s">
        <v>9</v>
      </c>
      <c r="J3" s="21"/>
      <c r="K3" s="21"/>
      <c r="L3" s="7" t="s">
        <v>10</v>
      </c>
    </row>
    <row r="4" ht="313" customHeight="1" spans="1:12">
      <c r="A4" s="8">
        <v>1</v>
      </c>
      <c r="B4" s="9" t="s">
        <v>11</v>
      </c>
      <c r="C4" s="9" t="s">
        <v>12</v>
      </c>
      <c r="D4" s="10" t="s">
        <v>13</v>
      </c>
      <c r="E4" s="11" t="s">
        <v>14</v>
      </c>
      <c r="F4" s="11" t="s">
        <v>15</v>
      </c>
      <c r="G4" s="10">
        <v>1</v>
      </c>
      <c r="H4" s="9" t="s">
        <v>16</v>
      </c>
      <c r="I4" s="13" t="str">
        <f>_xlfn.DISPIMG("ID_A77100D173FB4011B1423EF1B0744478",1)</f>
        <v>=DISPIMG("ID_A77100D173FB4011B1423EF1B0744478",1)</v>
      </c>
      <c r="J4" s="13"/>
      <c r="K4" s="13"/>
      <c r="L4" s="9" t="s">
        <v>17</v>
      </c>
    </row>
    <row r="5" ht="315.7" spans="1:12">
      <c r="A5" s="8">
        <v>2</v>
      </c>
      <c r="B5" s="9" t="s">
        <v>11</v>
      </c>
      <c r="C5" s="9" t="s">
        <v>12</v>
      </c>
      <c r="D5" s="10" t="s">
        <v>18</v>
      </c>
      <c r="E5" s="11" t="s">
        <v>19</v>
      </c>
      <c r="F5" s="11" t="s">
        <v>20</v>
      </c>
      <c r="G5" s="12">
        <v>2</v>
      </c>
      <c r="H5" s="9" t="s">
        <v>16</v>
      </c>
      <c r="I5" s="13" t="str">
        <f>_xlfn.DISPIMG("ID_D0FFEEF8498B4D6F95BFE25423AE6104",1)</f>
        <v>=DISPIMG("ID_D0FFEEF8498B4D6F95BFE25423AE6104",1)</v>
      </c>
      <c r="J5" s="13" t="str">
        <f>_xlfn.DISPIMG("ID_F87B8DD8114F4413BEEE68F803FA2997",1)</f>
        <v>=DISPIMG("ID_F87B8DD8114F4413BEEE68F803FA2997",1)</v>
      </c>
      <c r="K5" s="13"/>
      <c r="L5" s="9" t="s">
        <v>17</v>
      </c>
    </row>
    <row r="6" ht="206.15" spans="1:12">
      <c r="A6" s="8">
        <v>3</v>
      </c>
      <c r="B6" s="9" t="s">
        <v>11</v>
      </c>
      <c r="C6" s="9" t="s">
        <v>12</v>
      </c>
      <c r="D6" s="13" t="s">
        <v>21</v>
      </c>
      <c r="E6" s="13" t="s">
        <v>22</v>
      </c>
      <c r="F6" s="14" t="s">
        <v>23</v>
      </c>
      <c r="G6" s="13">
        <v>2</v>
      </c>
      <c r="H6" s="9" t="s">
        <v>16</v>
      </c>
      <c r="I6" s="13" t="str">
        <f>_xlfn.DISPIMG("ID_15E049282C7B45F8AA049128D5285667",1)</f>
        <v>=DISPIMG("ID_15E049282C7B45F8AA049128D5285667",1)</v>
      </c>
      <c r="J6" s="13"/>
      <c r="K6" s="13"/>
      <c r="L6" s="9" t="s">
        <v>17</v>
      </c>
    </row>
    <row r="7" ht="241.55" spans="1:12">
      <c r="A7" s="8">
        <v>4</v>
      </c>
      <c r="B7" s="9" t="s">
        <v>11</v>
      </c>
      <c r="C7" s="9" t="s">
        <v>12</v>
      </c>
      <c r="D7" s="13" t="s">
        <v>24</v>
      </c>
      <c r="E7" s="13" t="s">
        <v>25</v>
      </c>
      <c r="F7" s="14" t="s">
        <v>26</v>
      </c>
      <c r="G7" s="13">
        <v>2</v>
      </c>
      <c r="H7" s="9" t="s">
        <v>16</v>
      </c>
      <c r="I7" s="13" t="str">
        <f>_xlfn.DISPIMG("ID_974A9F4398EF443397BD4803C0B03E47",1)</f>
        <v>=DISPIMG("ID_974A9F4398EF443397BD4803C0B03E47",1)</v>
      </c>
      <c r="J7" s="13" t="str">
        <f>_xlfn.DISPIMG("ID_1A96BC02BD2C4B06942531AA1F9248E6",1)</f>
        <v>=DISPIMG("ID_1A96BC02BD2C4B06942531AA1F9248E6",1)</v>
      </c>
      <c r="K7" s="13"/>
      <c r="L7" s="9" t="s">
        <v>17</v>
      </c>
    </row>
    <row r="8" ht="195.45" spans="1:12">
      <c r="A8" s="8">
        <v>5</v>
      </c>
      <c r="B8" s="9" t="s">
        <v>11</v>
      </c>
      <c r="C8" s="9" t="s">
        <v>12</v>
      </c>
      <c r="D8" s="13" t="s">
        <v>27</v>
      </c>
      <c r="E8" s="13" t="s">
        <v>28</v>
      </c>
      <c r="F8" s="14" t="s">
        <v>29</v>
      </c>
      <c r="G8" s="13">
        <v>30</v>
      </c>
      <c r="H8" s="9" t="s">
        <v>16</v>
      </c>
      <c r="I8" s="13" t="str">
        <f>_xlfn.DISPIMG("ID_DC5880488A37432FB4FED09082D8E64B",1)</f>
        <v>=DISPIMG("ID_DC5880488A37432FB4FED09082D8E64B",1)</v>
      </c>
      <c r="J8" s="13" t="str">
        <f>_xlfn.DISPIMG("ID_A010B98117F64F45B3A15902DE6E59BC",1)</f>
        <v>=DISPIMG("ID_A010B98117F64F45B3A15902DE6E59BC",1)</v>
      </c>
      <c r="K8" s="13" t="str">
        <f>_xlfn.DISPIMG("ID_CC57DB33B4BD4B22851510BCCE787D20",1)</f>
        <v>=DISPIMG("ID_CC57DB33B4BD4B22851510BCCE787D20",1)</v>
      </c>
      <c r="L8" s="9" t="s">
        <v>17</v>
      </c>
    </row>
    <row r="9" ht="133.7" spans="1:12">
      <c r="A9" s="8">
        <v>6</v>
      </c>
      <c r="B9" s="9" t="s">
        <v>11</v>
      </c>
      <c r="C9" s="9" t="s">
        <v>12</v>
      </c>
      <c r="D9" s="15" t="s">
        <v>30</v>
      </c>
      <c r="E9" s="15" t="s">
        <v>31</v>
      </c>
      <c r="F9" s="16" t="s">
        <v>32</v>
      </c>
      <c r="G9" s="15">
        <v>1</v>
      </c>
      <c r="H9" s="9" t="s">
        <v>16</v>
      </c>
      <c r="I9" s="15" t="str">
        <f>_xlfn.DISPIMG("ID_F228E6A0A9524605AA503117B0B923B3",1)</f>
        <v>=DISPIMG("ID_F228E6A0A9524605AA503117B0B923B3",1)</v>
      </c>
      <c r="J9" s="15" t="str">
        <f>_xlfn.DISPIMG("ID_0A23B9E7E1824132AF5444BA99F7D269",1)</f>
        <v>=DISPIMG("ID_0A23B9E7E1824132AF5444BA99F7D269",1)</v>
      </c>
      <c r="K9" s="15"/>
      <c r="L9" s="9" t="s">
        <v>17</v>
      </c>
    </row>
    <row r="10" ht="133.7" spans="1:12">
      <c r="A10" s="8">
        <v>7</v>
      </c>
      <c r="B10" s="9" t="s">
        <v>11</v>
      </c>
      <c r="C10" s="9" t="s">
        <v>12</v>
      </c>
      <c r="D10" s="15" t="s">
        <v>30</v>
      </c>
      <c r="E10" s="15" t="s">
        <v>31</v>
      </c>
      <c r="F10" s="16" t="s">
        <v>33</v>
      </c>
      <c r="G10" s="15">
        <v>1</v>
      </c>
      <c r="H10" s="9" t="s">
        <v>16</v>
      </c>
      <c r="I10" s="15" t="str">
        <f>_xlfn.DISPIMG("ID_F228E6A0A9524605AA503117B0B923B3",1)</f>
        <v>=DISPIMG("ID_F228E6A0A9524605AA503117B0B923B3",1)</v>
      </c>
      <c r="J10" s="15" t="str">
        <f>_xlfn.DISPIMG("ID_0A23B9E7E1824132AF5444BA99F7D269",1)</f>
        <v>=DISPIMG("ID_0A23B9E7E1824132AF5444BA99F7D269",1)</v>
      </c>
      <c r="K10" s="15"/>
      <c r="L10" s="9" t="s">
        <v>17</v>
      </c>
    </row>
  </sheetData>
  <autoFilter xmlns:etc="http://www.wps.cn/officeDocument/2017/etCustomData" ref="A3:M10" etc:filterBottomFollowUsedRange="0">
    <extLst/>
  </autoFilter>
  <mergeCells count="2">
    <mergeCell ref="I3:J3"/>
    <mergeCell ref="A1:L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E34F4BE0DF3C461F910C2C8D03A09263</cp:lastModifiedBy>
  <cp:revision>1</cp:revision>
  <dcterms:created xsi:type="dcterms:W3CDTF">1996-12-17T01:32:00Z</dcterms:created>
  <cp:lastPrinted>2016-11-18T01:58:00Z</cp:lastPrinted>
  <dcterms:modified xsi:type="dcterms:W3CDTF">2026-07-06T08:34:38Z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C4DE8B6685754D559072E3CAADB05FBF_13</vt:lpwstr>
  </property>
</Properties>
</file>