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2" r:id="rId1"/>
    <sheet name="Sheet1" sheetId="3" r:id="rId2"/>
  </sheets>
  <calcPr calcId="144525" concurrentCalc="0"/>
</workbook>
</file>

<file path=xl/sharedStrings.xml><?xml version="1.0" encoding="utf-8"?>
<sst xmlns="http://schemas.openxmlformats.org/spreadsheetml/2006/main" count="110" uniqueCount="63">
  <si>
    <t>报价单</t>
  </si>
  <si>
    <t>项目编号：</t>
  </si>
  <si>
    <t>标的名称：</t>
  </si>
  <si>
    <t>贵港供电局职工食堂2024年抽油烟系统清洗服务项目</t>
  </si>
  <si>
    <t>单位：元</t>
  </si>
  <si>
    <t>序号</t>
  </si>
  <si>
    <t>项目名称</t>
  </si>
  <si>
    <t>服务名称</t>
  </si>
  <si>
    <t>服务内容</t>
  </si>
  <si>
    <t>数量</t>
  </si>
  <si>
    <t>单位</t>
  </si>
  <si>
    <t>清洗次数
（4次/年）</t>
  </si>
  <si>
    <t>单次单价最高限价</t>
  </si>
  <si>
    <t>单次总价最高限价</t>
  </si>
  <si>
    <t>四次总价报价最高限价</t>
  </si>
  <si>
    <t>单次单价报价</t>
  </si>
  <si>
    <t>单次总价报价</t>
  </si>
  <si>
    <t>四次总价报价</t>
  </si>
  <si>
    <t>备注</t>
  </si>
  <si>
    <t>不锈钢油烟罩(烹饪间)，含油网</t>
  </si>
  <si>
    <t>15米</t>
  </si>
  <si>
    <t>米</t>
  </si>
  <si>
    <t>不锈钢集烟管(烹饪间)</t>
  </si>
  <si>
    <t>12米</t>
  </si>
  <si>
    <t>不锈钢抽油烟管(烹饪间)，含弯头</t>
  </si>
  <si>
    <t>22米</t>
  </si>
  <si>
    <t>静电油烟过滤器(烹饪间)</t>
  </si>
  <si>
    <t>1台</t>
  </si>
  <si>
    <t>台</t>
  </si>
  <si>
    <t>抽风柜(烹饪间)</t>
  </si>
  <si>
    <t>水幕油烟过滤器(烹饪间)</t>
  </si>
  <si>
    <t>不锈钢油烟罩(面点间)，含油网</t>
  </si>
  <si>
    <t>2米</t>
  </si>
  <si>
    <t>不锈钢集烟管(面点间)</t>
  </si>
  <si>
    <t>不锈钢抽油烟管(面点间)</t>
  </si>
  <si>
    <t>4米</t>
  </si>
  <si>
    <t>不锈钢油烟罩(分餐间)，含油网</t>
  </si>
  <si>
    <t>8米</t>
  </si>
  <si>
    <t>不锈钢集烟管(分餐间)</t>
  </si>
  <si>
    <t>不锈钢抽油烟管(分餐间)</t>
  </si>
  <si>
    <t>10米</t>
  </si>
  <si>
    <t>送风管(烹饪间)</t>
  </si>
  <si>
    <t>20米</t>
  </si>
  <si>
    <t>合计</t>
  </si>
  <si>
    <t>总报价（小写）：</t>
  </si>
  <si>
    <t>含增值税</t>
  </si>
  <si>
    <t>不含税总金额</t>
  </si>
  <si>
    <t xml:space="preserve">总报价（大写）： </t>
  </si>
  <si>
    <t>服务时间</t>
  </si>
  <si>
    <t>自采购完成之日起12个月</t>
  </si>
  <si>
    <t>服务地点</t>
  </si>
  <si>
    <t>贵港市民主路89号贵港供电局职工食堂</t>
  </si>
  <si>
    <t>备注：1、服务内容：供应商应填写实际服务内容或标准，满足或优于技术要求。
      2、含增值税：税率默认为1%，供应商修改能开的税率为准或者以税局开具发票税率为准。</t>
  </si>
  <si>
    <t>供 应 商：</t>
  </si>
  <si>
    <t>联 系 人：</t>
  </si>
  <si>
    <t>联系电话：</t>
  </si>
  <si>
    <t>联系邮箱：</t>
  </si>
  <si>
    <t xml:space="preserve"> 日期:          年   月      日</t>
  </si>
  <si>
    <t>清洗内容</t>
  </si>
  <si>
    <t>单价(元)</t>
  </si>
  <si>
    <t>单次总价(元)</t>
  </si>
  <si>
    <t>清洗次数</t>
  </si>
  <si>
    <t>3次总价（元）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</si>
</sst>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30">
    <font>
      <sz val="11"/>
      <color indexed="8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000000"/>
      <name val="新宋体"/>
      <charset val="134"/>
    </font>
    <font>
      <sz val="10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0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7" borderId="10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3" fillId="11" borderId="13" applyNumberFormat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2" borderId="14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4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>
      <alignment vertical="center"/>
    </xf>
    <xf numFmtId="0" fontId="4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7" fontId="4" fillId="0" borderId="5" xfId="0" applyNumberFormat="1" applyFont="1" applyFill="1" applyBorder="1" applyAlignment="1" applyProtection="1">
      <alignment horizontal="center" vertical="center" wrapText="1"/>
    </xf>
    <xf numFmtId="7" fontId="4" fillId="0" borderId="4" xfId="0" applyNumberFormat="1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176" fontId="8" fillId="0" borderId="3" xfId="0" applyNumberFormat="1" applyFont="1" applyFill="1" applyBorder="1" applyAlignment="1" applyProtection="1">
      <alignment horizontal="center" vertical="center" wrapText="1"/>
    </xf>
    <xf numFmtId="176" fontId="8" fillId="0" borderId="6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justify" vertical="center" wrapText="1"/>
      <protection locked="0"/>
    </xf>
    <xf numFmtId="14" fontId="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>
      <alignment horizontal="left" vertical="center"/>
    </xf>
    <xf numFmtId="0" fontId="9" fillId="0" borderId="0" xfId="10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7" fontId="4" fillId="0" borderId="7" xfId="0" applyNumberFormat="1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8" xfId="0" applyNumberFormat="1" applyFont="1" applyFill="1" applyBorder="1" applyAlignment="1" applyProtection="1">
      <alignment horizontal="center" vertical="center" wrapText="1"/>
    </xf>
    <xf numFmtId="9" fontId="4" fillId="0" borderId="0" xfId="0" applyNumberFormat="1" applyFont="1" applyFill="1" applyAlignment="1">
      <alignment horizontal="center" vertical="center"/>
    </xf>
    <xf numFmtId="7" fontId="6" fillId="0" borderId="1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29"/>
  <sheetViews>
    <sheetView tabSelected="1" view="pageBreakPreview" zoomScale="120" zoomScaleNormal="100" workbookViewId="0">
      <selection activeCell="D4" sqref="D4"/>
    </sheetView>
  </sheetViews>
  <sheetFormatPr defaultColWidth="9" defaultRowHeight="13.5"/>
  <cols>
    <col min="1" max="1" width="3.54166666666667" style="7" customWidth="1"/>
    <col min="2" max="2" width="8.225" style="8" customWidth="1"/>
    <col min="3" max="3" width="27.6" style="8" customWidth="1"/>
    <col min="4" max="4" width="26.1416666666667" style="8" customWidth="1"/>
    <col min="5" max="5" width="5.625" style="8" customWidth="1"/>
    <col min="6" max="6" width="5" style="7" customWidth="1"/>
    <col min="7" max="7" width="5.83333333333333" style="7" customWidth="1"/>
    <col min="8" max="10" width="6.86666666666667" style="7" customWidth="1"/>
    <col min="11" max="11" width="6.04166666666667" style="7" customWidth="1"/>
    <col min="12" max="12" width="6.35" style="7" customWidth="1"/>
    <col min="13" max="13" width="8.23333333333333" style="7" customWidth="1"/>
    <col min="14" max="14" width="12.1916666666667" style="9" customWidth="1"/>
    <col min="15" max="16384" width="9" style="8"/>
  </cols>
  <sheetData>
    <row r="1" ht="18" customHeight="1" spans="1:14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33"/>
    </row>
    <row r="2" s="6" customFormat="1" ht="18" customHeight="1" spans="1:14">
      <c r="A2" s="11"/>
      <c r="B2" s="12" t="s">
        <v>1</v>
      </c>
      <c r="C2" s="13"/>
      <c r="D2" s="13"/>
      <c r="F2" s="11"/>
      <c r="G2" s="11"/>
      <c r="H2" s="11"/>
      <c r="I2" s="11"/>
      <c r="J2" s="11"/>
      <c r="K2" s="11"/>
      <c r="L2" s="11"/>
      <c r="M2" s="11"/>
      <c r="N2" s="34"/>
    </row>
    <row r="3" s="6" customFormat="1" ht="20" customHeight="1" spans="1:14">
      <c r="A3" s="11"/>
      <c r="B3" s="12" t="s">
        <v>2</v>
      </c>
      <c r="C3" s="14" t="s">
        <v>3</v>
      </c>
      <c r="D3" s="14"/>
      <c r="E3" s="14"/>
      <c r="F3" s="14"/>
      <c r="G3" s="14"/>
      <c r="H3" s="14"/>
      <c r="I3" s="14"/>
      <c r="J3" s="14"/>
      <c r="K3" s="11"/>
      <c r="L3" s="11"/>
      <c r="M3" s="11" t="s">
        <v>4</v>
      </c>
      <c r="N3" s="34"/>
    </row>
    <row r="4" s="6" customFormat="1" ht="51" customHeight="1" spans="1:14">
      <c r="A4" s="4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4" t="s">
        <v>17</v>
      </c>
      <c r="N4" s="4" t="s">
        <v>18</v>
      </c>
    </row>
    <row r="5" s="6" customFormat="1" ht="16" customHeight="1" spans="1:14">
      <c r="A5" s="4">
        <v>1</v>
      </c>
      <c r="B5" s="15" t="s">
        <v>3</v>
      </c>
      <c r="C5" s="2" t="s">
        <v>19</v>
      </c>
      <c r="D5" s="2" t="s">
        <v>20</v>
      </c>
      <c r="E5" s="3">
        <v>15</v>
      </c>
      <c r="F5" s="16" t="s">
        <v>21</v>
      </c>
      <c r="G5" s="16">
        <v>4</v>
      </c>
      <c r="H5" s="2">
        <v>100</v>
      </c>
      <c r="I5" s="3">
        <f t="shared" ref="I5:I17" si="0">SUM(E5*H5)</f>
        <v>1500</v>
      </c>
      <c r="J5" s="3">
        <f t="shared" ref="J5:J17" si="1">SUM(G5*I5)</f>
        <v>6000</v>
      </c>
      <c r="K5" s="3"/>
      <c r="L5" s="3">
        <f>SUM(E5*K5)</f>
        <v>0</v>
      </c>
      <c r="M5" s="35">
        <f>SUM(G5*L5)</f>
        <v>0</v>
      </c>
      <c r="N5" s="36"/>
    </row>
    <row r="6" s="6" customFormat="1" ht="16" customHeight="1" spans="1:14">
      <c r="A6" s="4">
        <v>2</v>
      </c>
      <c r="B6" s="15"/>
      <c r="C6" s="2" t="s">
        <v>22</v>
      </c>
      <c r="D6" s="2" t="s">
        <v>23</v>
      </c>
      <c r="E6" s="3">
        <v>12</v>
      </c>
      <c r="F6" s="16" t="s">
        <v>21</v>
      </c>
      <c r="G6" s="16">
        <v>4</v>
      </c>
      <c r="H6" s="2">
        <v>100</v>
      </c>
      <c r="I6" s="3">
        <f t="shared" si="0"/>
        <v>1200</v>
      </c>
      <c r="J6" s="3">
        <f t="shared" si="1"/>
        <v>4800</v>
      </c>
      <c r="K6" s="3"/>
      <c r="L6" s="3">
        <f t="shared" ref="L6:L17" si="2">SUM(E6*K6)</f>
        <v>0</v>
      </c>
      <c r="M6" s="35">
        <f t="shared" ref="M6:M17" si="3">SUM(G6*L6)</f>
        <v>0</v>
      </c>
      <c r="N6" s="37"/>
    </row>
    <row r="7" s="6" customFormat="1" ht="16" customHeight="1" spans="1:14">
      <c r="A7" s="4">
        <v>3</v>
      </c>
      <c r="B7" s="15"/>
      <c r="C7" s="2" t="s">
        <v>24</v>
      </c>
      <c r="D7" s="2" t="s">
        <v>25</v>
      </c>
      <c r="E7" s="3">
        <v>22</v>
      </c>
      <c r="F7" s="16" t="s">
        <v>21</v>
      </c>
      <c r="G7" s="16">
        <v>4</v>
      </c>
      <c r="H7" s="2">
        <v>100</v>
      </c>
      <c r="I7" s="3">
        <f t="shared" si="0"/>
        <v>2200</v>
      </c>
      <c r="J7" s="3">
        <f t="shared" si="1"/>
        <v>8800</v>
      </c>
      <c r="K7" s="3"/>
      <c r="L7" s="3">
        <f t="shared" si="2"/>
        <v>0</v>
      </c>
      <c r="M7" s="35">
        <f t="shared" si="3"/>
        <v>0</v>
      </c>
      <c r="N7" s="37"/>
    </row>
    <row r="8" s="6" customFormat="1" ht="16" customHeight="1" spans="1:14">
      <c r="A8" s="4">
        <v>4</v>
      </c>
      <c r="B8" s="15"/>
      <c r="C8" s="2" t="s">
        <v>26</v>
      </c>
      <c r="D8" s="2" t="s">
        <v>27</v>
      </c>
      <c r="E8" s="3">
        <v>1</v>
      </c>
      <c r="F8" s="16" t="s">
        <v>28</v>
      </c>
      <c r="G8" s="16">
        <v>4</v>
      </c>
      <c r="H8" s="2">
        <v>845</v>
      </c>
      <c r="I8" s="3">
        <f t="shared" si="0"/>
        <v>845</v>
      </c>
      <c r="J8" s="3">
        <f t="shared" si="1"/>
        <v>3380</v>
      </c>
      <c r="K8" s="3"/>
      <c r="L8" s="3">
        <f t="shared" si="2"/>
        <v>0</v>
      </c>
      <c r="M8" s="35">
        <f t="shared" si="3"/>
        <v>0</v>
      </c>
      <c r="N8" s="37"/>
    </row>
    <row r="9" s="6" customFormat="1" ht="16" customHeight="1" spans="1:14">
      <c r="A9" s="4">
        <v>5</v>
      </c>
      <c r="B9" s="15"/>
      <c r="C9" s="2" t="s">
        <v>29</v>
      </c>
      <c r="D9" s="2" t="s">
        <v>27</v>
      </c>
      <c r="E9" s="3">
        <v>1</v>
      </c>
      <c r="F9" s="16" t="s">
        <v>28</v>
      </c>
      <c r="G9" s="16">
        <v>4</v>
      </c>
      <c r="H9" s="2">
        <v>845</v>
      </c>
      <c r="I9" s="3">
        <f t="shared" si="0"/>
        <v>845</v>
      </c>
      <c r="J9" s="3">
        <f t="shared" si="1"/>
        <v>3380</v>
      </c>
      <c r="K9" s="3"/>
      <c r="L9" s="3">
        <f t="shared" si="2"/>
        <v>0</v>
      </c>
      <c r="M9" s="35">
        <f t="shared" si="3"/>
        <v>0</v>
      </c>
      <c r="N9" s="37"/>
    </row>
    <row r="10" s="6" customFormat="1" ht="16" customHeight="1" spans="1:14">
      <c r="A10" s="4">
        <v>6</v>
      </c>
      <c r="B10" s="15"/>
      <c r="C10" s="2" t="s">
        <v>30</v>
      </c>
      <c r="D10" s="2" t="s">
        <v>27</v>
      </c>
      <c r="E10" s="3">
        <v>1</v>
      </c>
      <c r="F10" s="16" t="s">
        <v>28</v>
      </c>
      <c r="G10" s="16">
        <v>4</v>
      </c>
      <c r="H10" s="2">
        <v>550</v>
      </c>
      <c r="I10" s="3">
        <f t="shared" si="0"/>
        <v>550</v>
      </c>
      <c r="J10" s="3">
        <f t="shared" si="1"/>
        <v>2200</v>
      </c>
      <c r="K10" s="3"/>
      <c r="L10" s="3">
        <f t="shared" si="2"/>
        <v>0</v>
      </c>
      <c r="M10" s="35">
        <f t="shared" si="3"/>
        <v>0</v>
      </c>
      <c r="N10" s="37"/>
    </row>
    <row r="11" s="6" customFormat="1" ht="16" customHeight="1" spans="1:14">
      <c r="A11" s="4">
        <v>7</v>
      </c>
      <c r="B11" s="15"/>
      <c r="C11" s="2" t="s">
        <v>31</v>
      </c>
      <c r="D11" s="2" t="s">
        <v>32</v>
      </c>
      <c r="E11" s="3">
        <v>2</v>
      </c>
      <c r="F11" s="16" t="s">
        <v>21</v>
      </c>
      <c r="G11" s="16">
        <v>4</v>
      </c>
      <c r="H11" s="2">
        <v>100</v>
      </c>
      <c r="I11" s="3">
        <f t="shared" si="0"/>
        <v>200</v>
      </c>
      <c r="J11" s="3">
        <f t="shared" si="1"/>
        <v>800</v>
      </c>
      <c r="K11" s="3"/>
      <c r="L11" s="3">
        <f t="shared" si="2"/>
        <v>0</v>
      </c>
      <c r="M11" s="35">
        <f t="shared" si="3"/>
        <v>0</v>
      </c>
      <c r="N11" s="37"/>
    </row>
    <row r="12" s="6" customFormat="1" ht="16" customHeight="1" spans="1:14">
      <c r="A12" s="4">
        <v>8</v>
      </c>
      <c r="B12" s="15"/>
      <c r="C12" s="2" t="s">
        <v>33</v>
      </c>
      <c r="D12" s="2" t="s">
        <v>32</v>
      </c>
      <c r="E12" s="3">
        <v>2</v>
      </c>
      <c r="F12" s="16" t="s">
        <v>21</v>
      </c>
      <c r="G12" s="16">
        <v>4</v>
      </c>
      <c r="H12" s="2">
        <v>100</v>
      </c>
      <c r="I12" s="3">
        <f t="shared" si="0"/>
        <v>200</v>
      </c>
      <c r="J12" s="3">
        <f t="shared" si="1"/>
        <v>800</v>
      </c>
      <c r="K12" s="3"/>
      <c r="L12" s="3">
        <f t="shared" si="2"/>
        <v>0</v>
      </c>
      <c r="M12" s="35">
        <f t="shared" si="3"/>
        <v>0</v>
      </c>
      <c r="N12" s="37"/>
    </row>
    <row r="13" s="6" customFormat="1" ht="16" customHeight="1" spans="1:14">
      <c r="A13" s="4">
        <v>9</v>
      </c>
      <c r="B13" s="15"/>
      <c r="C13" s="2" t="s">
        <v>34</v>
      </c>
      <c r="D13" s="2" t="s">
        <v>35</v>
      </c>
      <c r="E13" s="3">
        <v>4</v>
      </c>
      <c r="F13" s="16" t="s">
        <v>21</v>
      </c>
      <c r="G13" s="16">
        <v>4</v>
      </c>
      <c r="H13" s="2">
        <v>100</v>
      </c>
      <c r="I13" s="3">
        <f t="shared" si="0"/>
        <v>400</v>
      </c>
      <c r="J13" s="3">
        <f t="shared" si="1"/>
        <v>1600</v>
      </c>
      <c r="K13" s="3"/>
      <c r="L13" s="3">
        <f t="shared" si="2"/>
        <v>0</v>
      </c>
      <c r="M13" s="35">
        <f t="shared" si="3"/>
        <v>0</v>
      </c>
      <c r="N13" s="37"/>
    </row>
    <row r="14" s="6" customFormat="1" ht="16" customHeight="1" spans="1:14">
      <c r="A14" s="4">
        <v>10</v>
      </c>
      <c r="B14" s="15"/>
      <c r="C14" s="2" t="s">
        <v>36</v>
      </c>
      <c r="D14" s="2" t="s">
        <v>37</v>
      </c>
      <c r="E14" s="3">
        <v>8</v>
      </c>
      <c r="F14" s="16" t="s">
        <v>21</v>
      </c>
      <c r="G14" s="16">
        <v>4</v>
      </c>
      <c r="H14" s="2">
        <v>100</v>
      </c>
      <c r="I14" s="3">
        <f t="shared" si="0"/>
        <v>800</v>
      </c>
      <c r="J14" s="3">
        <f t="shared" si="1"/>
        <v>3200</v>
      </c>
      <c r="K14" s="3"/>
      <c r="L14" s="3">
        <f t="shared" si="2"/>
        <v>0</v>
      </c>
      <c r="M14" s="35">
        <f t="shared" si="3"/>
        <v>0</v>
      </c>
      <c r="N14" s="37"/>
    </row>
    <row r="15" s="6" customFormat="1" ht="16" customHeight="1" spans="1:14">
      <c r="A15" s="4">
        <v>11</v>
      </c>
      <c r="B15" s="15"/>
      <c r="C15" s="2" t="s">
        <v>38</v>
      </c>
      <c r="D15" s="2" t="s">
        <v>37</v>
      </c>
      <c r="E15" s="3">
        <v>8</v>
      </c>
      <c r="F15" s="16" t="s">
        <v>21</v>
      </c>
      <c r="G15" s="16">
        <v>4</v>
      </c>
      <c r="H15" s="2">
        <v>100</v>
      </c>
      <c r="I15" s="3">
        <f t="shared" si="0"/>
        <v>800</v>
      </c>
      <c r="J15" s="3">
        <f t="shared" si="1"/>
        <v>3200</v>
      </c>
      <c r="K15" s="3"/>
      <c r="L15" s="3">
        <f t="shared" si="2"/>
        <v>0</v>
      </c>
      <c r="M15" s="35">
        <f t="shared" si="3"/>
        <v>0</v>
      </c>
      <c r="N15" s="37"/>
    </row>
    <row r="16" s="6" customFormat="1" ht="16" customHeight="1" spans="1:14">
      <c r="A16" s="4">
        <v>12</v>
      </c>
      <c r="B16" s="15"/>
      <c r="C16" s="2" t="s">
        <v>39</v>
      </c>
      <c r="D16" s="2" t="s">
        <v>40</v>
      </c>
      <c r="E16" s="3">
        <v>10</v>
      </c>
      <c r="F16" s="16" t="s">
        <v>21</v>
      </c>
      <c r="G16" s="16">
        <v>4</v>
      </c>
      <c r="H16" s="2">
        <v>100</v>
      </c>
      <c r="I16" s="3">
        <f t="shared" si="0"/>
        <v>1000</v>
      </c>
      <c r="J16" s="3">
        <f t="shared" si="1"/>
        <v>4000</v>
      </c>
      <c r="K16" s="3"/>
      <c r="L16" s="3">
        <f t="shared" si="2"/>
        <v>0</v>
      </c>
      <c r="M16" s="35">
        <f t="shared" si="3"/>
        <v>0</v>
      </c>
      <c r="N16" s="37"/>
    </row>
    <row r="17" s="6" customFormat="1" ht="16" customHeight="1" spans="1:14">
      <c r="A17" s="4">
        <v>13</v>
      </c>
      <c r="B17" s="15"/>
      <c r="C17" s="2" t="s">
        <v>41</v>
      </c>
      <c r="D17" s="2" t="s">
        <v>42</v>
      </c>
      <c r="E17" s="3">
        <v>20</v>
      </c>
      <c r="F17" s="16" t="s">
        <v>21</v>
      </c>
      <c r="G17" s="16">
        <v>4</v>
      </c>
      <c r="H17" s="2">
        <v>85</v>
      </c>
      <c r="I17" s="3">
        <f t="shared" si="0"/>
        <v>1700</v>
      </c>
      <c r="J17" s="3">
        <f t="shared" si="1"/>
        <v>6800</v>
      </c>
      <c r="K17" s="3"/>
      <c r="L17" s="3">
        <f t="shared" si="2"/>
        <v>0</v>
      </c>
      <c r="M17" s="35">
        <f t="shared" si="3"/>
        <v>0</v>
      </c>
      <c r="N17" s="37"/>
    </row>
    <row r="18" s="6" customFormat="1" ht="15" customHeight="1" spans="1:14">
      <c r="A18" s="4"/>
      <c r="B18" s="16"/>
      <c r="C18" s="17" t="s">
        <v>43</v>
      </c>
      <c r="D18" s="16"/>
      <c r="E18" s="16"/>
      <c r="F18" s="16"/>
      <c r="G18" s="16"/>
      <c r="H18" s="4"/>
      <c r="I18" s="4">
        <f>SUM(I5:I17)</f>
        <v>12240</v>
      </c>
      <c r="J18" s="4">
        <f>SUM(J5:J17)</f>
        <v>48960</v>
      </c>
      <c r="K18" s="4"/>
      <c r="L18" s="4">
        <f>SUM(L5:L17)</f>
        <v>0</v>
      </c>
      <c r="M18" s="4">
        <f>SUM(M5:M17)</f>
        <v>0</v>
      </c>
      <c r="N18" s="4"/>
    </row>
    <row r="19" s="6" customFormat="1" ht="15" customHeight="1" spans="1:14">
      <c r="A19" s="18" t="s">
        <v>44</v>
      </c>
      <c r="B19" s="19"/>
      <c r="C19" s="19"/>
      <c r="D19" s="20">
        <f>SUM(M5:M17)</f>
        <v>0</v>
      </c>
      <c r="E19" s="21"/>
      <c r="F19" s="21"/>
      <c r="G19" s="21"/>
      <c r="H19" s="21"/>
      <c r="I19" s="21"/>
      <c r="J19" s="21"/>
      <c r="K19" s="21"/>
      <c r="L19" s="38"/>
      <c r="M19" s="39" t="s">
        <v>45</v>
      </c>
      <c r="N19" s="40" t="s">
        <v>46</v>
      </c>
    </row>
    <row r="20" s="6" customFormat="1" ht="15" customHeight="1" spans="1:14">
      <c r="A20" s="18" t="s">
        <v>47</v>
      </c>
      <c r="B20" s="22"/>
      <c r="C20" s="22"/>
      <c r="D20" s="23">
        <f>D19</f>
        <v>0</v>
      </c>
      <c r="E20" s="24"/>
      <c r="F20" s="24"/>
      <c r="G20" s="24"/>
      <c r="H20" s="24"/>
      <c r="I20" s="24"/>
      <c r="J20" s="24"/>
      <c r="K20" s="24"/>
      <c r="L20" s="41"/>
      <c r="M20" s="42">
        <v>0.03</v>
      </c>
      <c r="N20" s="43">
        <f>SUM(D19/(1+M20))</f>
        <v>0</v>
      </c>
    </row>
    <row r="21" s="6" customFormat="1" ht="15" customHeight="1" spans="1:14">
      <c r="A21" s="25" t="s">
        <v>48</v>
      </c>
      <c r="B21" s="26"/>
      <c r="C21" s="26"/>
      <c r="D21" s="27" t="s">
        <v>49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="6" customFormat="1" ht="15" customHeight="1" spans="1:14">
      <c r="A22" s="25" t="s">
        <v>50</v>
      </c>
      <c r="B22" s="26"/>
      <c r="C22" s="26"/>
      <c r="D22" s="17" t="s">
        <v>51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</row>
    <row r="23" s="6" customFormat="1" ht="26" customHeight="1" spans="1:14">
      <c r="A23" s="28" t="s">
        <v>52</v>
      </c>
      <c r="B23" s="29"/>
      <c r="C23" s="29"/>
      <c r="D23" s="29"/>
      <c r="E23" s="29"/>
      <c r="F23" s="30"/>
      <c r="G23" s="30"/>
      <c r="H23" s="30"/>
      <c r="I23" s="30"/>
      <c r="J23" s="30"/>
      <c r="K23" s="29"/>
      <c r="L23" s="29"/>
      <c r="M23" s="29"/>
      <c r="N23" s="44"/>
    </row>
    <row r="24" s="6" customFormat="1" ht="15" customHeight="1" spans="1:14">
      <c r="A24" s="11"/>
      <c r="B24" s="6" t="s">
        <v>53</v>
      </c>
      <c r="C24" s="31"/>
      <c r="D24" s="31"/>
      <c r="E24" s="31"/>
      <c r="F24" s="11"/>
      <c r="G24" s="11"/>
      <c r="H24" s="11"/>
      <c r="I24" s="11"/>
      <c r="J24" s="11"/>
      <c r="K24" s="31"/>
      <c r="L24" s="31"/>
      <c r="M24" s="31"/>
      <c r="N24" s="34"/>
    </row>
    <row r="25" s="6" customFormat="1" ht="15" customHeight="1" spans="1:14">
      <c r="A25" s="11"/>
      <c r="B25" s="6" t="s">
        <v>54</v>
      </c>
      <c r="F25" s="11"/>
      <c r="G25" s="11"/>
      <c r="H25" s="11"/>
      <c r="I25" s="11"/>
      <c r="J25" s="11"/>
      <c r="K25" s="11"/>
      <c r="L25" s="11"/>
      <c r="M25" s="11"/>
      <c r="N25" s="34"/>
    </row>
    <row r="26" s="6" customFormat="1" ht="15" customHeight="1" spans="1:14">
      <c r="A26" s="11"/>
      <c r="B26" s="6" t="s">
        <v>55</v>
      </c>
      <c r="C26" s="31"/>
      <c r="D26" s="31"/>
      <c r="E26" s="31"/>
      <c r="F26" s="11"/>
      <c r="G26" s="11"/>
      <c r="H26" s="11"/>
      <c r="I26" s="11"/>
      <c r="J26" s="11"/>
      <c r="K26" s="31"/>
      <c r="L26" s="31"/>
      <c r="M26" s="31"/>
      <c r="N26" s="34"/>
    </row>
    <row r="27" s="6" customFormat="1" ht="15" customHeight="1" spans="1:14">
      <c r="A27" s="11"/>
      <c r="B27" s="6" t="s">
        <v>56</v>
      </c>
      <c r="C27" s="32"/>
      <c r="D27" s="31"/>
      <c r="E27" s="31"/>
      <c r="F27" s="11"/>
      <c r="G27" s="11"/>
      <c r="H27" s="11"/>
      <c r="I27" s="11"/>
      <c r="J27" s="11"/>
      <c r="K27" s="31"/>
      <c r="L27" s="31"/>
      <c r="M27" s="31"/>
      <c r="N27" s="34"/>
    </row>
    <row r="28" s="6" customFormat="1" ht="15" customHeight="1" spans="1:14">
      <c r="A28" s="11"/>
      <c r="C28" s="31"/>
      <c r="D28" s="31"/>
      <c r="E28" s="31"/>
      <c r="F28" s="11"/>
      <c r="G28" s="11"/>
      <c r="H28" s="11"/>
      <c r="I28" s="11"/>
      <c r="J28" s="11"/>
      <c r="K28" s="31"/>
      <c r="L28" s="31"/>
      <c r="M28" s="31"/>
      <c r="N28" s="34"/>
    </row>
    <row r="29" s="6" customFormat="1" ht="15" customHeight="1" spans="1:14">
      <c r="A29" s="11"/>
      <c r="E29" s="11" t="s">
        <v>57</v>
      </c>
      <c r="F29" s="11"/>
      <c r="G29" s="11"/>
      <c r="H29" s="11"/>
      <c r="I29" s="11"/>
      <c r="J29" s="11"/>
      <c r="K29" s="11"/>
      <c r="L29" s="11"/>
      <c r="M29" s="11"/>
      <c r="N29" s="11"/>
    </row>
  </sheetData>
  <mergeCells count="18">
    <mergeCell ref="A1:N1"/>
    <mergeCell ref="C2:D2"/>
    <mergeCell ref="C3:F3"/>
    <mergeCell ref="A19:C19"/>
    <mergeCell ref="D19:L19"/>
    <mergeCell ref="A20:C20"/>
    <mergeCell ref="D20:L20"/>
    <mergeCell ref="A21:C21"/>
    <mergeCell ref="D21:N21"/>
    <mergeCell ref="A22:C22"/>
    <mergeCell ref="D22:N22"/>
    <mergeCell ref="A23:N23"/>
    <mergeCell ref="C24:M24"/>
    <mergeCell ref="C26:M26"/>
    <mergeCell ref="C27:M27"/>
    <mergeCell ref="E29:N29"/>
    <mergeCell ref="B5:B17"/>
    <mergeCell ref="N5:N17"/>
  </mergeCells>
  <pageMargins left="0.554166666666667" right="0.554166666666667" top="0.605555555555556" bottom="0.605555555555556" header="0.511805555555556" footer="0.511805555555556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workbookViewId="0">
      <selection activeCell="P13" sqref="P13"/>
    </sheetView>
  </sheetViews>
  <sheetFormatPr defaultColWidth="9" defaultRowHeight="13.5"/>
  <cols>
    <col min="1" max="1" width="5" customWidth="1"/>
    <col min="3" max="3" width="6.375" customWidth="1"/>
    <col min="4" max="4" width="6" customWidth="1"/>
    <col min="5" max="5" width="8.375" customWidth="1"/>
    <col min="7" max="7" width="5.125" customWidth="1"/>
  </cols>
  <sheetData>
    <row r="1" ht="22.5" spans="1:9">
      <c r="A1" s="1" t="s">
        <v>5</v>
      </c>
      <c r="B1" s="1" t="s">
        <v>58</v>
      </c>
      <c r="C1" s="1" t="s">
        <v>10</v>
      </c>
      <c r="D1" s="1" t="s">
        <v>9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18</v>
      </c>
    </row>
    <row r="2" ht="33.75" spans="1:9">
      <c r="A2" s="2">
        <v>1</v>
      </c>
      <c r="B2" s="2" t="s">
        <v>19</v>
      </c>
      <c r="C2" s="2" t="s">
        <v>21</v>
      </c>
      <c r="D2" s="2">
        <v>15</v>
      </c>
      <c r="E2" s="2">
        <v>100</v>
      </c>
      <c r="F2" s="3">
        <f>SUM(D2*E2)</f>
        <v>1500</v>
      </c>
      <c r="G2" s="3">
        <v>4</v>
      </c>
      <c r="H2" s="2">
        <f>SUM(F2*G2)</f>
        <v>6000</v>
      </c>
      <c r="I2" s="2"/>
    </row>
    <row r="3" ht="22.5" spans="1:9">
      <c r="A3" s="2">
        <v>2</v>
      </c>
      <c r="B3" s="2" t="s">
        <v>22</v>
      </c>
      <c r="C3" s="2" t="s">
        <v>21</v>
      </c>
      <c r="D3" s="2">
        <v>12</v>
      </c>
      <c r="E3" s="2">
        <v>100</v>
      </c>
      <c r="F3" s="3">
        <f t="shared" ref="F3:F14" si="0">SUM(D3*E3)</f>
        <v>1200</v>
      </c>
      <c r="G3" s="3">
        <v>4</v>
      </c>
      <c r="H3" s="2">
        <f t="shared" ref="H3:H14" si="1">SUM(F3*G3)</f>
        <v>4800</v>
      </c>
      <c r="I3" s="2"/>
    </row>
    <row r="4" ht="33.75" spans="1:9">
      <c r="A4" s="2">
        <v>3</v>
      </c>
      <c r="B4" s="2" t="s">
        <v>24</v>
      </c>
      <c r="C4" s="2" t="s">
        <v>21</v>
      </c>
      <c r="D4" s="2">
        <v>22</v>
      </c>
      <c r="E4" s="2">
        <v>100</v>
      </c>
      <c r="F4" s="3">
        <f t="shared" si="0"/>
        <v>2200</v>
      </c>
      <c r="G4" s="3">
        <v>4</v>
      </c>
      <c r="H4" s="2">
        <f t="shared" si="1"/>
        <v>8800</v>
      </c>
      <c r="I4" s="2"/>
    </row>
    <row r="5" ht="33.75" spans="1:9">
      <c r="A5" s="2">
        <v>4</v>
      </c>
      <c r="B5" s="2" t="s">
        <v>26</v>
      </c>
      <c r="C5" s="2" t="s">
        <v>28</v>
      </c>
      <c r="D5" s="2">
        <v>1</v>
      </c>
      <c r="E5" s="2">
        <v>845</v>
      </c>
      <c r="F5" s="3">
        <f t="shared" si="0"/>
        <v>845</v>
      </c>
      <c r="G5" s="3">
        <v>4</v>
      </c>
      <c r="H5" s="2">
        <f t="shared" si="1"/>
        <v>3380</v>
      </c>
      <c r="I5" s="2"/>
    </row>
    <row r="6" ht="22.5" spans="1:9">
      <c r="A6" s="2">
        <v>5</v>
      </c>
      <c r="B6" s="2" t="s">
        <v>29</v>
      </c>
      <c r="C6" s="2" t="s">
        <v>28</v>
      </c>
      <c r="D6" s="2">
        <v>1</v>
      </c>
      <c r="E6" s="2">
        <v>845</v>
      </c>
      <c r="F6" s="3">
        <f t="shared" si="0"/>
        <v>845</v>
      </c>
      <c r="G6" s="3">
        <v>4</v>
      </c>
      <c r="H6" s="2">
        <f t="shared" si="1"/>
        <v>3380</v>
      </c>
      <c r="I6" s="2"/>
    </row>
    <row r="7" ht="33.75" spans="1:9">
      <c r="A7" s="2">
        <v>6</v>
      </c>
      <c r="B7" s="2" t="s">
        <v>30</v>
      </c>
      <c r="C7" s="2" t="s">
        <v>28</v>
      </c>
      <c r="D7" s="2">
        <v>1</v>
      </c>
      <c r="E7" s="2">
        <v>550</v>
      </c>
      <c r="F7" s="3">
        <f t="shared" si="0"/>
        <v>550</v>
      </c>
      <c r="G7" s="3">
        <v>4</v>
      </c>
      <c r="H7" s="2">
        <f t="shared" si="1"/>
        <v>2200</v>
      </c>
      <c r="I7" s="2"/>
    </row>
    <row r="8" ht="33.75" spans="1:9">
      <c r="A8" s="2">
        <v>7</v>
      </c>
      <c r="B8" s="2" t="s">
        <v>31</v>
      </c>
      <c r="C8" s="2" t="s">
        <v>21</v>
      </c>
      <c r="D8" s="2">
        <v>2</v>
      </c>
      <c r="E8" s="2">
        <v>100</v>
      </c>
      <c r="F8" s="3">
        <f t="shared" si="0"/>
        <v>200</v>
      </c>
      <c r="G8" s="3">
        <v>4</v>
      </c>
      <c r="H8" s="2">
        <f t="shared" si="1"/>
        <v>800</v>
      </c>
      <c r="I8" s="2"/>
    </row>
    <row r="9" ht="22.5" spans="1:9">
      <c r="A9" s="2">
        <v>8</v>
      </c>
      <c r="B9" s="2" t="s">
        <v>33</v>
      </c>
      <c r="C9" s="2" t="s">
        <v>21</v>
      </c>
      <c r="D9" s="2">
        <v>2</v>
      </c>
      <c r="E9" s="2">
        <v>100</v>
      </c>
      <c r="F9" s="3">
        <f t="shared" si="0"/>
        <v>200</v>
      </c>
      <c r="G9" s="3">
        <v>4</v>
      </c>
      <c r="H9" s="2">
        <f t="shared" si="1"/>
        <v>800</v>
      </c>
      <c r="I9" s="2"/>
    </row>
    <row r="10" ht="33.75" spans="1:9">
      <c r="A10" s="2">
        <v>9</v>
      </c>
      <c r="B10" s="2" t="s">
        <v>34</v>
      </c>
      <c r="C10" s="2" t="s">
        <v>21</v>
      </c>
      <c r="D10" s="2">
        <v>4</v>
      </c>
      <c r="E10" s="2">
        <v>100</v>
      </c>
      <c r="F10" s="3">
        <f t="shared" si="0"/>
        <v>400</v>
      </c>
      <c r="G10" s="3">
        <v>4</v>
      </c>
      <c r="H10" s="2">
        <f t="shared" si="1"/>
        <v>1600</v>
      </c>
      <c r="I10" s="2"/>
    </row>
    <row r="11" ht="33.75" spans="1:9">
      <c r="A11" s="2">
        <v>10</v>
      </c>
      <c r="B11" s="2" t="s">
        <v>36</v>
      </c>
      <c r="C11" s="2" t="s">
        <v>21</v>
      </c>
      <c r="D11" s="2">
        <v>8</v>
      </c>
      <c r="E11" s="2">
        <v>100</v>
      </c>
      <c r="F11" s="3">
        <f t="shared" si="0"/>
        <v>800</v>
      </c>
      <c r="G11" s="3">
        <v>4</v>
      </c>
      <c r="H11" s="2">
        <f t="shared" si="1"/>
        <v>3200</v>
      </c>
      <c r="I11" s="2"/>
    </row>
    <row r="12" ht="22.5" spans="1:9">
      <c r="A12" s="2">
        <v>11</v>
      </c>
      <c r="B12" s="2" t="s">
        <v>38</v>
      </c>
      <c r="C12" s="2" t="s">
        <v>21</v>
      </c>
      <c r="D12" s="2">
        <v>8</v>
      </c>
      <c r="E12" s="2">
        <v>100</v>
      </c>
      <c r="F12" s="3">
        <f t="shared" si="0"/>
        <v>800</v>
      </c>
      <c r="G12" s="3">
        <v>4</v>
      </c>
      <c r="H12" s="2">
        <f t="shared" si="1"/>
        <v>3200</v>
      </c>
      <c r="I12" s="2"/>
    </row>
    <row r="13" ht="33.75" spans="1:9">
      <c r="A13" s="2">
        <v>12</v>
      </c>
      <c r="B13" s="2" t="s">
        <v>39</v>
      </c>
      <c r="C13" s="2" t="s">
        <v>21</v>
      </c>
      <c r="D13" s="2">
        <v>10</v>
      </c>
      <c r="E13" s="2">
        <v>100</v>
      </c>
      <c r="F13" s="3">
        <f t="shared" si="0"/>
        <v>1000</v>
      </c>
      <c r="G13" s="3">
        <v>4</v>
      </c>
      <c r="H13" s="2">
        <f t="shared" si="1"/>
        <v>4000</v>
      </c>
      <c r="I13" s="2"/>
    </row>
    <row r="14" ht="22.5" spans="1:9">
      <c r="A14" s="2">
        <v>13</v>
      </c>
      <c r="B14" s="2" t="s">
        <v>41</v>
      </c>
      <c r="C14" s="2" t="s">
        <v>21</v>
      </c>
      <c r="D14" s="2">
        <v>20</v>
      </c>
      <c r="E14" s="2">
        <v>85</v>
      </c>
      <c r="F14" s="3">
        <f t="shared" si="0"/>
        <v>1700</v>
      </c>
      <c r="G14" s="3">
        <v>4</v>
      </c>
      <c r="H14" s="2">
        <f t="shared" si="1"/>
        <v>6800</v>
      </c>
      <c r="I14" s="2"/>
    </row>
    <row r="15" ht="22" customHeight="1" spans="1:9">
      <c r="A15" s="2"/>
      <c r="B15" s="1" t="s">
        <v>43</v>
      </c>
      <c r="C15" s="1"/>
      <c r="D15" s="1"/>
      <c r="E15" s="1"/>
      <c r="F15" s="4">
        <f>SUM(F2:F14)</f>
        <v>12240</v>
      </c>
      <c r="G15" s="4"/>
      <c r="H15" s="1">
        <f>SUM(H2:H14)</f>
        <v>48960</v>
      </c>
      <c r="I15" s="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吕彩芬（文书）</cp:lastModifiedBy>
  <dcterms:created xsi:type="dcterms:W3CDTF">2018-09-05T00:46:00Z</dcterms:created>
  <dcterms:modified xsi:type="dcterms:W3CDTF">2024-03-21T06:55:51Z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70E8B888C6C34CF1A998ED81BEB48078</vt:lpwstr>
  </property>
</Properties>
</file>