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00" windowHeight="11700"/>
  </bookViews>
  <sheets>
    <sheet name="Sheet1" sheetId="1" r:id="rId1"/>
  </sheets>
  <calcPr calcId="144525"/>
</workbook>
</file>

<file path=xl/sharedStrings.xml><?xml version="1.0" encoding="utf-8"?>
<sst xmlns="http://schemas.openxmlformats.org/spreadsheetml/2006/main" count="123" uniqueCount="86">
  <si>
    <t>贵州电网有限责任公司2024年4·15全民国家安全教育日核安全宣传教育活动策划及落地执行报价明细表</t>
  </si>
  <si>
    <t>序号</t>
  </si>
  <si>
    <t>产品/服务名称</t>
  </si>
  <si>
    <t>规格/内容</t>
  </si>
  <si>
    <t>单位</t>
  </si>
  <si>
    <t>数量</t>
  </si>
  <si>
    <t>不含税单价最高限价</t>
  </si>
  <si>
    <t>税率</t>
  </si>
  <si>
    <t>含税单价最高限价</t>
  </si>
  <si>
    <t>合计含不税最高限价（元）</t>
  </si>
  <si>
    <t>合计含税最高限价（元）</t>
  </si>
  <si>
    <t>备注</t>
  </si>
  <si>
    <t>方案设计</t>
  </si>
  <si>
    <t>含主画面及相应展区、延展物料设计</t>
  </si>
  <si>
    <t>项</t>
  </si>
  <si>
    <t>服务内容采购数量为预估数量，项目结算按实际发生数量*单价据实结算</t>
  </si>
  <si>
    <t>签到处桁架隔断</t>
  </si>
  <si>
    <t>使用（2天）</t>
  </si>
  <si>
    <t>签到画面</t>
  </si>
  <si>
    <t>高清户外写真+KT板</t>
  </si>
  <si>
    <t>套</t>
  </si>
  <si>
    <t>展区桁架</t>
  </si>
  <si>
    <t>展区展版制作</t>
  </si>
  <si>
    <t>（木工板+高清户外写真+PVC丝印雕刻制作）</t>
  </si>
  <si>
    <t>展区水晶字制作</t>
  </si>
  <si>
    <t>（亚克力8mm+3mm）</t>
  </si>
  <si>
    <t>展区展示桌</t>
  </si>
  <si>
    <t>（木工板+高清户外写真+KT板）</t>
  </si>
  <si>
    <t>展区LED发光迷你字</t>
  </si>
  <si>
    <t>（led发光灯进口5mm亚克力制作+变压电源）</t>
  </si>
  <si>
    <t>安装辅料</t>
  </si>
  <si>
    <t>批</t>
  </si>
  <si>
    <t>租用电视机</t>
  </si>
  <si>
    <t>台</t>
  </si>
  <si>
    <t>租用P2高清LED屏</t>
  </si>
  <si>
    <t>舞台搭建</t>
  </si>
  <si>
    <t>线阵音响租用(14支)</t>
  </si>
  <si>
    <t>讲台</t>
  </si>
  <si>
    <t>讲台花</t>
  </si>
  <si>
    <t>个</t>
  </si>
  <si>
    <t>主持人</t>
  </si>
  <si>
    <t>（含彩排）</t>
  </si>
  <si>
    <t>桌花</t>
  </si>
  <si>
    <t>单位名牌</t>
  </si>
  <si>
    <t>（不锈钢水牌）</t>
  </si>
  <si>
    <t>（夜间施工）现场展区搭建、舞台拆卸、物料垃圾运输等</t>
  </si>
  <si>
    <t>使用（3天）</t>
  </si>
  <si>
    <t>人</t>
  </si>
  <si>
    <t>议程</t>
  </si>
  <si>
    <t>份</t>
  </si>
  <si>
    <t>海报</t>
  </si>
  <si>
    <t>58*86cm高精度写真背胶</t>
  </si>
  <si>
    <t>手册</t>
  </si>
  <si>
    <t>140*210大32开封面157铜，内页128铜四色彩印骑马订</t>
  </si>
  <si>
    <t>本</t>
  </si>
  <si>
    <t>手提袋</t>
  </si>
  <si>
    <t>260*340*100无纺布袋四色彩印</t>
  </si>
  <si>
    <t>企业名牌</t>
  </si>
  <si>
    <t>亚克力外壳+内页</t>
  </si>
  <si>
    <t>工作证</t>
  </si>
  <si>
    <t>外壳+内页+挂绳</t>
  </si>
  <si>
    <t>礼仪</t>
  </si>
  <si>
    <t>租用会议桌</t>
  </si>
  <si>
    <t>租用宴椅</t>
  </si>
  <si>
    <t>水晶桌牌</t>
  </si>
  <si>
    <t>抽纸</t>
  </si>
  <si>
    <t>盒</t>
  </si>
  <si>
    <t>矿泉水</t>
  </si>
  <si>
    <t>瓶</t>
  </si>
  <si>
    <t>灭火器</t>
  </si>
  <si>
    <t>雨衣</t>
  </si>
  <si>
    <t>件</t>
  </si>
  <si>
    <t>安保人员</t>
  </si>
  <si>
    <t>保洁人员</t>
  </si>
  <si>
    <t>活动结束卫生工作（2天）</t>
  </si>
  <si>
    <t>互动礼品+道具+工作人员</t>
  </si>
  <si>
    <t>铁马</t>
  </si>
  <si>
    <t>帐篷+桌椅</t>
  </si>
  <si>
    <t>合计</t>
  </si>
  <si>
    <t>/</t>
  </si>
  <si>
    <t>说明：</t>
  </si>
  <si>
    <t>1、供应商需要填写此表并盖章扫描成PDF文件与资质证明文件一起上传。</t>
  </si>
  <si>
    <t>2、投标报价大于最高限价的,或分项报价大于分项最高限价的作否决投标处理。投标报价小于最高限价85%，或分项报价小于分项最高限价85%的，需附成本分析报告，否则做否决投标处理。</t>
  </si>
  <si>
    <t>3、各单项服务内容采购数量为预估数量，项目结算可按“实际发生数量*单价”据实进行结算，但最终结算价格不得高于最高限价。</t>
  </si>
  <si>
    <t>供应商加盖公章或电子签章：</t>
  </si>
  <si>
    <t>报价日期:</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</si>
</sst>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b/>
      <sz val="18"/>
      <name val="宋体"/>
      <charset val="134"/>
    </font>
    <font>
      <sz val="12"/>
      <name val="宋体"/>
      <charset val="134"/>
    </font>
    <font>
      <b/>
      <sz val="12"/>
      <name val="宋体"/>
      <charset val="134"/>
    </font>
    <font>
      <sz val="1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style="thin">
        <color auto="1"/>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0"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7" borderId="5"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6" applyNumberFormat="0" applyFill="0" applyAlignment="0" applyProtection="0">
      <alignment vertical="center"/>
    </xf>
    <xf numFmtId="0" fontId="16" fillId="0" borderId="6" applyNumberFormat="0" applyFill="0" applyAlignment="0" applyProtection="0">
      <alignment vertical="center"/>
    </xf>
    <xf numFmtId="0" fontId="8" fillId="9" borderId="0" applyNumberFormat="0" applyBorder="0" applyAlignment="0" applyProtection="0">
      <alignment vertical="center"/>
    </xf>
    <xf numFmtId="0" fontId="11" fillId="0" borderId="7" applyNumberFormat="0" applyFill="0" applyAlignment="0" applyProtection="0">
      <alignment vertical="center"/>
    </xf>
    <xf numFmtId="0" fontId="8" fillId="10" borderId="0" applyNumberFormat="0" applyBorder="0" applyAlignment="0" applyProtection="0">
      <alignment vertical="center"/>
    </xf>
    <xf numFmtId="0" fontId="17" fillId="11" borderId="8" applyNumberFormat="0" applyAlignment="0" applyProtection="0">
      <alignment vertical="center"/>
    </xf>
    <xf numFmtId="0" fontId="18" fillId="11" borderId="4" applyNumberFormat="0" applyAlignment="0" applyProtection="0">
      <alignment vertical="center"/>
    </xf>
    <xf numFmtId="0" fontId="19" fillId="12" borderId="9"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10" applyNumberFormat="0" applyFill="0" applyAlignment="0" applyProtection="0">
      <alignment vertical="center"/>
    </xf>
    <xf numFmtId="0" fontId="21" fillId="0" borderId="11"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23">
    <xf numFmtId="0" fontId="0" fillId="0" borderId="0" xfId="0">
      <alignment vertical="center"/>
    </xf>
    <xf numFmtId="0" fontId="0" fillId="0" borderId="0" xfId="0" applyFill="1" applyAlignment="1">
      <alignment vertical="center"/>
    </xf>
    <xf numFmtId="9" fontId="0" fillId="0" borderId="0" xfId="0" applyNumberFormat="1" applyFill="1" applyAlignment="1">
      <alignment vertical="center"/>
    </xf>
    <xf numFmtId="0" fontId="1"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43" fontId="2" fillId="0" borderId="1" xfId="0" applyNumberFormat="1" applyFont="1" applyFill="1" applyBorder="1" applyAlignment="1">
      <alignment horizontal="center" vertical="center" wrapText="1"/>
    </xf>
    <xf numFmtId="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xf>
    <xf numFmtId="43" fontId="2" fillId="0" borderId="1" xfId="0" applyNumberFormat="1" applyFont="1" applyFill="1" applyBorder="1" applyAlignment="1">
      <alignment horizontal="center" vertical="center"/>
    </xf>
    <xf numFmtId="0" fontId="2" fillId="0" borderId="1" xfId="0" applyFont="1" applyFill="1" applyBorder="1" applyAlignment="1">
      <alignment horizontal="justify" vertical="center" wrapText="1"/>
    </xf>
    <xf numFmtId="0" fontId="3" fillId="0" borderId="1" xfId="0" applyFont="1" applyFill="1" applyBorder="1" applyAlignment="1">
      <alignment horizontal="center" vertical="center" wrapText="1"/>
    </xf>
    <xf numFmtId="9" fontId="3" fillId="0" borderId="1" xfId="0" applyNumberFormat="1" applyFont="1" applyFill="1" applyBorder="1" applyAlignment="1">
      <alignment horizontal="center" vertical="center" wrapText="1"/>
    </xf>
    <xf numFmtId="43" fontId="3" fillId="0" borderId="1" xfId="0" applyNumberFormat="1" applyFont="1" applyFill="1" applyBorder="1" applyAlignment="1">
      <alignment horizontal="center" vertical="center" wrapText="1"/>
    </xf>
    <xf numFmtId="0" fontId="4" fillId="0" borderId="2" xfId="0" applyFont="1" applyFill="1" applyBorder="1" applyAlignment="1">
      <alignment vertical="center"/>
    </xf>
    <xf numFmtId="0" fontId="4" fillId="0" borderId="0" xfId="0" applyFont="1" applyFill="1" applyBorder="1" applyAlignment="1">
      <alignment vertical="center"/>
    </xf>
    <xf numFmtId="0" fontId="4" fillId="0" borderId="3" xfId="0" applyFont="1" applyFill="1" applyBorder="1" applyAlignment="1">
      <alignment vertical="center"/>
    </xf>
    <xf numFmtId="0" fontId="4" fillId="0" borderId="2" xfId="0" applyFont="1" applyFill="1" applyBorder="1" applyAlignment="1">
      <alignment horizontal="left" vertical="center"/>
    </xf>
    <xf numFmtId="0" fontId="4" fillId="0" borderId="0" xfId="0" applyFont="1" applyFill="1" applyAlignment="1">
      <alignment horizontal="left" vertical="center"/>
    </xf>
    <xf numFmtId="0" fontId="4" fillId="0" borderId="2" xfId="0" applyFont="1" applyFill="1" applyBorder="1" applyAlignment="1">
      <alignment horizontal="left" vertical="center" wrapText="1"/>
    </xf>
    <xf numFmtId="0" fontId="4" fillId="0" borderId="0" xfId="0" applyFont="1" applyFill="1" applyAlignment="1">
      <alignment horizontal="left" vertical="center" wrapText="1"/>
    </xf>
    <xf numFmtId="0" fontId="0" fillId="0" borderId="1" xfId="0" applyFill="1" applyBorder="1" applyAlignment="1">
      <alignment vertical="center"/>
    </xf>
    <xf numFmtId="0" fontId="0" fillId="0" borderId="1" xfId="0" applyFill="1" applyBorder="1" applyAlignment="1">
      <alignment horizontal="center" vertical="center" wrapText="1"/>
    </xf>
    <xf numFmtId="43" fontId="3" fillId="0" borderId="1" xfId="0" applyNumberFormat="1" applyFont="1" applyFill="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47"/>
  <sheetViews>
    <sheetView tabSelected="1" topLeftCell="A37" workbookViewId="0">
      <selection activeCell="A43" sqref="A43:J43"/>
    </sheetView>
  </sheetViews>
  <sheetFormatPr defaultColWidth="8.89166666666667" defaultRowHeight="39" customHeight="1"/>
  <cols>
    <col min="1" max="1" width="8.89166666666667" style="1"/>
    <col min="2" max="2" width="14.1083333333333" style="1" customWidth="1"/>
    <col min="3" max="3" width="23" style="1" customWidth="1"/>
    <col min="4" max="5" width="8.89166666666667" style="1"/>
    <col min="6" max="6" width="14.4416666666667" style="1" customWidth="1"/>
    <col min="7" max="7" width="8.89166666666667" style="2"/>
    <col min="8" max="8" width="14.225" style="1" customWidth="1"/>
    <col min="9" max="9" width="15.1083333333333" style="1" customWidth="1"/>
    <col min="10" max="10" width="16.4416666666667" style="1" customWidth="1"/>
    <col min="11" max="11" width="17" style="1" customWidth="1"/>
    <col min="12" max="16384" width="8.89166666666667" style="1"/>
  </cols>
  <sheetData>
    <row r="1" s="1" customFormat="1" ht="49" customHeight="1" spans="1:11">
      <c r="A1" s="3" t="s">
        <v>0</v>
      </c>
      <c r="B1" s="3"/>
      <c r="C1" s="3"/>
      <c r="D1" s="3"/>
      <c r="E1" s="3"/>
      <c r="F1" s="3"/>
      <c r="G1" s="3"/>
      <c r="H1" s="3"/>
      <c r="I1" s="3"/>
      <c r="J1" s="3"/>
      <c r="K1" s="3"/>
    </row>
    <row r="2" s="1" customFormat="1" ht="46" customHeight="1" spans="1:11">
      <c r="A2" s="4" t="s">
        <v>1</v>
      </c>
      <c r="B2" s="4" t="s">
        <v>2</v>
      </c>
      <c r="C2" s="4" t="s">
        <v>3</v>
      </c>
      <c r="D2" s="4" t="s">
        <v>4</v>
      </c>
      <c r="E2" s="4" t="s">
        <v>5</v>
      </c>
      <c r="F2" s="5" t="s">
        <v>6</v>
      </c>
      <c r="G2" s="6" t="s">
        <v>7</v>
      </c>
      <c r="H2" s="5" t="s">
        <v>8</v>
      </c>
      <c r="I2" s="5" t="s">
        <v>9</v>
      </c>
      <c r="J2" s="5" t="s">
        <v>10</v>
      </c>
      <c r="K2" s="20" t="s">
        <v>11</v>
      </c>
    </row>
    <row r="3" s="1" customFormat="1" customHeight="1" spans="1:11">
      <c r="A3" s="4">
        <v>1</v>
      </c>
      <c r="B3" s="4" t="s">
        <v>12</v>
      </c>
      <c r="C3" s="4" t="s">
        <v>13</v>
      </c>
      <c r="D3" s="4" t="s">
        <v>14</v>
      </c>
      <c r="E3" s="4">
        <v>1</v>
      </c>
      <c r="F3" s="5">
        <v>6000</v>
      </c>
      <c r="G3" s="6">
        <v>0.06</v>
      </c>
      <c r="H3" s="5">
        <f t="shared" ref="H3:H40" si="0">F3+F3*G3</f>
        <v>6360</v>
      </c>
      <c r="I3" s="5">
        <f t="shared" ref="I3:I40" si="1">F3*E3</f>
        <v>6000</v>
      </c>
      <c r="J3" s="5">
        <f t="shared" ref="J3:J40" si="2">H3*E3</f>
        <v>6360</v>
      </c>
      <c r="K3" s="21" t="s">
        <v>15</v>
      </c>
    </row>
    <row r="4" s="1" customFormat="1" customHeight="1" spans="1:11">
      <c r="A4" s="4">
        <v>2</v>
      </c>
      <c r="B4" s="4" t="s">
        <v>16</v>
      </c>
      <c r="C4" s="4" t="s">
        <v>17</v>
      </c>
      <c r="D4" s="4" t="s">
        <v>14</v>
      </c>
      <c r="E4" s="4">
        <v>1</v>
      </c>
      <c r="F4" s="5">
        <v>2500</v>
      </c>
      <c r="G4" s="6">
        <v>0.06</v>
      </c>
      <c r="H4" s="5">
        <f t="shared" si="0"/>
        <v>2650</v>
      </c>
      <c r="I4" s="5">
        <f t="shared" si="1"/>
        <v>2500</v>
      </c>
      <c r="J4" s="5">
        <f t="shared" si="2"/>
        <v>2650</v>
      </c>
      <c r="K4" s="21"/>
    </row>
    <row r="5" s="1" customFormat="1" customHeight="1" spans="1:11">
      <c r="A5" s="4">
        <v>3</v>
      </c>
      <c r="B5" s="7" t="s">
        <v>18</v>
      </c>
      <c r="C5" s="7" t="s">
        <v>19</v>
      </c>
      <c r="D5" s="7" t="s">
        <v>20</v>
      </c>
      <c r="E5" s="7">
        <v>1</v>
      </c>
      <c r="F5" s="8">
        <v>2000</v>
      </c>
      <c r="G5" s="6">
        <v>0.06</v>
      </c>
      <c r="H5" s="5">
        <f t="shared" si="0"/>
        <v>2120</v>
      </c>
      <c r="I5" s="5">
        <f t="shared" si="1"/>
        <v>2000</v>
      </c>
      <c r="J5" s="5">
        <f t="shared" si="2"/>
        <v>2120</v>
      </c>
      <c r="K5" s="21"/>
    </row>
    <row r="6" s="1" customFormat="1" customHeight="1" spans="1:11">
      <c r="A6" s="4">
        <v>4</v>
      </c>
      <c r="B6" s="4" t="s">
        <v>21</v>
      </c>
      <c r="C6" s="4" t="s">
        <v>17</v>
      </c>
      <c r="D6" s="4" t="s">
        <v>14</v>
      </c>
      <c r="E6" s="4">
        <v>1</v>
      </c>
      <c r="F6" s="5">
        <v>3000</v>
      </c>
      <c r="G6" s="6">
        <v>0.06</v>
      </c>
      <c r="H6" s="5">
        <f t="shared" si="0"/>
        <v>3180</v>
      </c>
      <c r="I6" s="5">
        <f t="shared" si="1"/>
        <v>3000</v>
      </c>
      <c r="J6" s="5">
        <f t="shared" si="2"/>
        <v>3180</v>
      </c>
      <c r="K6" s="21"/>
    </row>
    <row r="7" s="1" customFormat="1" customHeight="1" spans="1:11">
      <c r="A7" s="4">
        <v>5</v>
      </c>
      <c r="B7" s="4" t="s">
        <v>22</v>
      </c>
      <c r="C7" s="4" t="s">
        <v>23</v>
      </c>
      <c r="D7" s="4" t="s">
        <v>20</v>
      </c>
      <c r="E7" s="4">
        <v>1</v>
      </c>
      <c r="F7" s="5">
        <v>3150</v>
      </c>
      <c r="G7" s="6">
        <v>0.06</v>
      </c>
      <c r="H7" s="5">
        <f t="shared" si="0"/>
        <v>3339</v>
      </c>
      <c r="I7" s="5">
        <f t="shared" si="1"/>
        <v>3150</v>
      </c>
      <c r="J7" s="5">
        <f t="shared" si="2"/>
        <v>3339</v>
      </c>
      <c r="K7" s="21"/>
    </row>
    <row r="8" s="1" customFormat="1" customHeight="1" spans="1:11">
      <c r="A8" s="4">
        <v>6</v>
      </c>
      <c r="B8" s="4" t="s">
        <v>24</v>
      </c>
      <c r="C8" s="4" t="s">
        <v>25</v>
      </c>
      <c r="D8" s="4" t="s">
        <v>20</v>
      </c>
      <c r="E8" s="4">
        <v>1</v>
      </c>
      <c r="F8" s="5">
        <v>2000</v>
      </c>
      <c r="G8" s="6">
        <v>0.06</v>
      </c>
      <c r="H8" s="5">
        <f t="shared" si="0"/>
        <v>2120</v>
      </c>
      <c r="I8" s="5">
        <f t="shared" si="1"/>
        <v>2000</v>
      </c>
      <c r="J8" s="5">
        <f t="shared" si="2"/>
        <v>2120</v>
      </c>
      <c r="K8" s="21"/>
    </row>
    <row r="9" s="1" customFormat="1" customHeight="1" spans="1:11">
      <c r="A9" s="4">
        <v>7</v>
      </c>
      <c r="B9" s="4" t="s">
        <v>26</v>
      </c>
      <c r="C9" s="4" t="s">
        <v>27</v>
      </c>
      <c r="D9" s="4" t="s">
        <v>14</v>
      </c>
      <c r="E9" s="4">
        <v>1</v>
      </c>
      <c r="F9" s="5">
        <v>600</v>
      </c>
      <c r="G9" s="6">
        <v>0.06</v>
      </c>
      <c r="H9" s="5">
        <f t="shared" si="0"/>
        <v>636</v>
      </c>
      <c r="I9" s="5">
        <f t="shared" si="1"/>
        <v>600</v>
      </c>
      <c r="J9" s="5">
        <f t="shared" si="2"/>
        <v>636</v>
      </c>
      <c r="K9" s="21"/>
    </row>
    <row r="10" s="1" customFormat="1" customHeight="1" spans="1:11">
      <c r="A10" s="4">
        <v>8</v>
      </c>
      <c r="B10" s="4" t="s">
        <v>28</v>
      </c>
      <c r="C10" s="4" t="s">
        <v>29</v>
      </c>
      <c r="D10" s="4" t="s">
        <v>20</v>
      </c>
      <c r="E10" s="4">
        <v>1</v>
      </c>
      <c r="F10" s="5">
        <v>4000</v>
      </c>
      <c r="G10" s="6">
        <v>0.06</v>
      </c>
      <c r="H10" s="5">
        <f t="shared" si="0"/>
        <v>4240</v>
      </c>
      <c r="I10" s="5">
        <f t="shared" si="1"/>
        <v>4000</v>
      </c>
      <c r="J10" s="5">
        <f t="shared" si="2"/>
        <v>4240</v>
      </c>
      <c r="K10" s="21"/>
    </row>
    <row r="11" s="1" customFormat="1" customHeight="1" spans="1:11">
      <c r="A11" s="4">
        <v>9</v>
      </c>
      <c r="B11" s="4" t="s">
        <v>30</v>
      </c>
      <c r="C11" s="4"/>
      <c r="D11" s="4" t="s">
        <v>31</v>
      </c>
      <c r="E11" s="4">
        <v>1</v>
      </c>
      <c r="F11" s="5">
        <v>150</v>
      </c>
      <c r="G11" s="6">
        <v>0.06</v>
      </c>
      <c r="H11" s="5">
        <f t="shared" si="0"/>
        <v>159</v>
      </c>
      <c r="I11" s="5">
        <f t="shared" si="1"/>
        <v>150</v>
      </c>
      <c r="J11" s="5">
        <f t="shared" si="2"/>
        <v>159</v>
      </c>
      <c r="K11" s="21"/>
    </row>
    <row r="12" s="1" customFormat="1" customHeight="1" spans="1:11">
      <c r="A12" s="4">
        <v>10</v>
      </c>
      <c r="B12" s="4" t="s">
        <v>32</v>
      </c>
      <c r="C12" s="4" t="s">
        <v>17</v>
      </c>
      <c r="D12" s="4" t="s">
        <v>33</v>
      </c>
      <c r="E12" s="4">
        <v>1</v>
      </c>
      <c r="F12" s="5">
        <v>800</v>
      </c>
      <c r="G12" s="6">
        <v>0.06</v>
      </c>
      <c r="H12" s="5">
        <f t="shared" si="0"/>
        <v>848</v>
      </c>
      <c r="I12" s="5">
        <f t="shared" si="1"/>
        <v>800</v>
      </c>
      <c r="J12" s="5">
        <f t="shared" si="2"/>
        <v>848</v>
      </c>
      <c r="K12" s="21"/>
    </row>
    <row r="13" s="1" customFormat="1" customHeight="1" spans="1:11">
      <c r="A13" s="4">
        <v>11</v>
      </c>
      <c r="B13" s="4" t="s">
        <v>34</v>
      </c>
      <c r="C13" s="4" t="s">
        <v>17</v>
      </c>
      <c r="D13" s="4" t="s">
        <v>20</v>
      </c>
      <c r="E13" s="4">
        <v>1</v>
      </c>
      <c r="F13" s="5">
        <v>4500</v>
      </c>
      <c r="G13" s="6">
        <v>0.06</v>
      </c>
      <c r="H13" s="5">
        <f t="shared" si="0"/>
        <v>4770</v>
      </c>
      <c r="I13" s="5">
        <f t="shared" si="1"/>
        <v>4500</v>
      </c>
      <c r="J13" s="5">
        <f t="shared" si="2"/>
        <v>4770</v>
      </c>
      <c r="K13" s="21"/>
    </row>
    <row r="14" s="1" customFormat="1" customHeight="1" spans="1:11">
      <c r="A14" s="4">
        <v>12</v>
      </c>
      <c r="B14" s="4" t="s">
        <v>35</v>
      </c>
      <c r="C14" s="4" t="s">
        <v>17</v>
      </c>
      <c r="D14" s="4" t="s">
        <v>20</v>
      </c>
      <c r="E14" s="4">
        <v>1</v>
      </c>
      <c r="F14" s="5">
        <v>800</v>
      </c>
      <c r="G14" s="6">
        <v>0.06</v>
      </c>
      <c r="H14" s="5">
        <f t="shared" si="0"/>
        <v>848</v>
      </c>
      <c r="I14" s="5">
        <f t="shared" si="1"/>
        <v>800</v>
      </c>
      <c r="J14" s="5">
        <f t="shared" si="2"/>
        <v>848</v>
      </c>
      <c r="K14" s="21"/>
    </row>
    <row r="15" s="1" customFormat="1" customHeight="1" spans="1:11">
      <c r="A15" s="4">
        <v>13</v>
      </c>
      <c r="B15" s="4" t="s">
        <v>36</v>
      </c>
      <c r="C15" s="4" t="s">
        <v>17</v>
      </c>
      <c r="D15" s="4" t="s">
        <v>20</v>
      </c>
      <c r="E15" s="4">
        <v>1</v>
      </c>
      <c r="F15" s="5">
        <v>800</v>
      </c>
      <c r="G15" s="6">
        <v>0.06</v>
      </c>
      <c r="H15" s="5">
        <f t="shared" si="0"/>
        <v>848</v>
      </c>
      <c r="I15" s="5">
        <f t="shared" si="1"/>
        <v>800</v>
      </c>
      <c r="J15" s="5">
        <f t="shared" si="2"/>
        <v>848</v>
      </c>
      <c r="K15" s="21"/>
    </row>
    <row r="16" s="1" customFormat="1" customHeight="1" spans="1:11">
      <c r="A16" s="4">
        <v>14</v>
      </c>
      <c r="B16" s="4" t="s">
        <v>37</v>
      </c>
      <c r="C16" s="4"/>
      <c r="D16" s="4" t="s">
        <v>20</v>
      </c>
      <c r="E16" s="4">
        <v>1</v>
      </c>
      <c r="F16" s="5">
        <v>0</v>
      </c>
      <c r="G16" s="6">
        <v>0.06</v>
      </c>
      <c r="H16" s="5">
        <f t="shared" si="0"/>
        <v>0</v>
      </c>
      <c r="I16" s="5">
        <f t="shared" si="1"/>
        <v>0</v>
      </c>
      <c r="J16" s="5">
        <f t="shared" si="2"/>
        <v>0</v>
      </c>
      <c r="K16" s="21"/>
    </row>
    <row r="17" s="1" customFormat="1" customHeight="1" spans="1:11">
      <c r="A17" s="4">
        <v>15</v>
      </c>
      <c r="B17" s="4" t="s">
        <v>38</v>
      </c>
      <c r="C17" s="4"/>
      <c r="D17" s="4" t="s">
        <v>39</v>
      </c>
      <c r="E17" s="4">
        <v>1</v>
      </c>
      <c r="F17" s="5">
        <v>0</v>
      </c>
      <c r="G17" s="6">
        <v>0.06</v>
      </c>
      <c r="H17" s="5">
        <f t="shared" si="0"/>
        <v>0</v>
      </c>
      <c r="I17" s="5">
        <f t="shared" si="1"/>
        <v>0</v>
      </c>
      <c r="J17" s="5">
        <f t="shared" si="2"/>
        <v>0</v>
      </c>
      <c r="K17" s="21"/>
    </row>
    <row r="18" s="1" customFormat="1" customHeight="1" spans="1:11">
      <c r="A18" s="4">
        <v>16</v>
      </c>
      <c r="B18" s="4" t="s">
        <v>40</v>
      </c>
      <c r="C18" s="4" t="s">
        <v>41</v>
      </c>
      <c r="D18" s="4" t="s">
        <v>39</v>
      </c>
      <c r="E18" s="4">
        <v>1</v>
      </c>
      <c r="F18" s="5">
        <v>2500</v>
      </c>
      <c r="G18" s="6">
        <v>0.06</v>
      </c>
      <c r="H18" s="5">
        <f t="shared" si="0"/>
        <v>2650</v>
      </c>
      <c r="I18" s="5">
        <f t="shared" si="1"/>
        <v>2500</v>
      </c>
      <c r="J18" s="5">
        <f t="shared" si="2"/>
        <v>2650</v>
      </c>
      <c r="K18" s="21"/>
    </row>
    <row r="19" s="1" customFormat="1" customHeight="1" spans="1:11">
      <c r="A19" s="4">
        <v>17</v>
      </c>
      <c r="B19" s="4" t="s">
        <v>42</v>
      </c>
      <c r="C19" s="4"/>
      <c r="D19" s="4" t="s">
        <v>39</v>
      </c>
      <c r="E19" s="4">
        <v>1</v>
      </c>
      <c r="F19" s="5"/>
      <c r="G19" s="6">
        <v>0.06</v>
      </c>
      <c r="H19" s="5">
        <f t="shared" si="0"/>
        <v>0</v>
      </c>
      <c r="I19" s="5">
        <f t="shared" si="1"/>
        <v>0</v>
      </c>
      <c r="J19" s="5">
        <f t="shared" si="2"/>
        <v>0</v>
      </c>
      <c r="K19" s="21"/>
    </row>
    <row r="20" s="1" customFormat="1" customHeight="1" spans="1:11">
      <c r="A20" s="4">
        <v>18</v>
      </c>
      <c r="B20" s="4" t="s">
        <v>43</v>
      </c>
      <c r="C20" s="9" t="s">
        <v>44</v>
      </c>
      <c r="D20" s="4" t="s">
        <v>20</v>
      </c>
      <c r="E20" s="4">
        <v>1</v>
      </c>
      <c r="F20" s="5">
        <v>150</v>
      </c>
      <c r="G20" s="6">
        <v>0.06</v>
      </c>
      <c r="H20" s="5">
        <f t="shared" si="0"/>
        <v>159</v>
      </c>
      <c r="I20" s="5">
        <f t="shared" si="1"/>
        <v>150</v>
      </c>
      <c r="J20" s="5">
        <f t="shared" si="2"/>
        <v>159</v>
      </c>
      <c r="K20" s="21"/>
    </row>
    <row r="21" s="1" customFormat="1" ht="87" customHeight="1" spans="1:11">
      <c r="A21" s="4">
        <v>19</v>
      </c>
      <c r="B21" s="4" t="s">
        <v>45</v>
      </c>
      <c r="C21" s="4" t="s">
        <v>46</v>
      </c>
      <c r="D21" s="4" t="s">
        <v>47</v>
      </c>
      <c r="E21" s="4">
        <v>7</v>
      </c>
      <c r="F21" s="5">
        <v>350</v>
      </c>
      <c r="G21" s="6">
        <v>0.06</v>
      </c>
      <c r="H21" s="5">
        <f t="shared" si="0"/>
        <v>371</v>
      </c>
      <c r="I21" s="5">
        <f t="shared" si="1"/>
        <v>2450</v>
      </c>
      <c r="J21" s="5">
        <f t="shared" si="2"/>
        <v>2597</v>
      </c>
      <c r="K21" s="21"/>
    </row>
    <row r="22" s="1" customFormat="1" customHeight="1" spans="1:11">
      <c r="A22" s="4">
        <v>20</v>
      </c>
      <c r="B22" s="4" t="s">
        <v>48</v>
      </c>
      <c r="C22" s="4"/>
      <c r="D22" s="4" t="s">
        <v>49</v>
      </c>
      <c r="E22" s="4">
        <v>35</v>
      </c>
      <c r="F22" s="5">
        <v>2</v>
      </c>
      <c r="G22" s="6">
        <v>0.06</v>
      </c>
      <c r="H22" s="5">
        <f t="shared" si="0"/>
        <v>2.12</v>
      </c>
      <c r="I22" s="5">
        <f t="shared" si="1"/>
        <v>70</v>
      </c>
      <c r="J22" s="5">
        <f t="shared" si="2"/>
        <v>74.2</v>
      </c>
      <c r="K22" s="21"/>
    </row>
    <row r="23" s="1" customFormat="1" customHeight="1" spans="1:11">
      <c r="A23" s="4">
        <v>21</v>
      </c>
      <c r="B23" s="4" t="s">
        <v>50</v>
      </c>
      <c r="C23" s="4" t="s">
        <v>51</v>
      </c>
      <c r="D23" s="4" t="s">
        <v>49</v>
      </c>
      <c r="E23" s="4">
        <v>20</v>
      </c>
      <c r="F23" s="5">
        <v>15</v>
      </c>
      <c r="G23" s="6">
        <v>0.06</v>
      </c>
      <c r="H23" s="5">
        <f t="shared" si="0"/>
        <v>15.9</v>
      </c>
      <c r="I23" s="5">
        <f t="shared" si="1"/>
        <v>300</v>
      </c>
      <c r="J23" s="5">
        <f t="shared" si="2"/>
        <v>318</v>
      </c>
      <c r="K23" s="21"/>
    </row>
    <row r="24" s="1" customFormat="1" ht="50" customHeight="1" spans="1:11">
      <c r="A24" s="4">
        <v>22</v>
      </c>
      <c r="B24" s="4" t="s">
        <v>52</v>
      </c>
      <c r="C24" s="4" t="s">
        <v>53</v>
      </c>
      <c r="D24" s="4" t="s">
        <v>54</v>
      </c>
      <c r="E24" s="4">
        <v>660</v>
      </c>
      <c r="F24" s="5">
        <v>4.5</v>
      </c>
      <c r="G24" s="6">
        <v>0.06</v>
      </c>
      <c r="H24" s="5">
        <f t="shared" si="0"/>
        <v>4.77</v>
      </c>
      <c r="I24" s="5">
        <f t="shared" si="1"/>
        <v>2970</v>
      </c>
      <c r="J24" s="5">
        <f t="shared" si="2"/>
        <v>3148.2</v>
      </c>
      <c r="K24" s="21"/>
    </row>
    <row r="25" s="1" customFormat="1" customHeight="1" spans="1:11">
      <c r="A25" s="4">
        <v>23</v>
      </c>
      <c r="B25" s="4" t="s">
        <v>55</v>
      </c>
      <c r="C25" s="4" t="s">
        <v>56</v>
      </c>
      <c r="D25" s="4" t="s">
        <v>39</v>
      </c>
      <c r="E25" s="4">
        <v>500</v>
      </c>
      <c r="F25" s="5">
        <v>3.7</v>
      </c>
      <c r="G25" s="6">
        <v>0.06</v>
      </c>
      <c r="H25" s="5">
        <f t="shared" si="0"/>
        <v>3.922</v>
      </c>
      <c r="I25" s="5">
        <f t="shared" si="1"/>
        <v>1850</v>
      </c>
      <c r="J25" s="5">
        <f t="shared" si="2"/>
        <v>1961</v>
      </c>
      <c r="K25" s="21"/>
    </row>
    <row r="26" s="1" customFormat="1" customHeight="1" spans="1:11">
      <c r="A26" s="4">
        <v>24</v>
      </c>
      <c r="B26" s="4" t="s">
        <v>57</v>
      </c>
      <c r="C26" s="4" t="s">
        <v>58</v>
      </c>
      <c r="D26" s="4" t="s">
        <v>20</v>
      </c>
      <c r="E26" s="4">
        <v>1</v>
      </c>
      <c r="F26" s="5">
        <v>40</v>
      </c>
      <c r="G26" s="6">
        <v>0.06</v>
      </c>
      <c r="H26" s="5">
        <f t="shared" si="0"/>
        <v>42.4</v>
      </c>
      <c r="I26" s="5">
        <f t="shared" si="1"/>
        <v>40</v>
      </c>
      <c r="J26" s="5">
        <f t="shared" si="2"/>
        <v>42.4</v>
      </c>
      <c r="K26" s="21"/>
    </row>
    <row r="27" s="1" customFormat="1" customHeight="1" spans="1:11">
      <c r="A27" s="4">
        <v>25</v>
      </c>
      <c r="B27" s="4" t="s">
        <v>59</v>
      </c>
      <c r="C27" s="4" t="s">
        <v>60</v>
      </c>
      <c r="D27" s="4" t="s">
        <v>20</v>
      </c>
      <c r="E27" s="4">
        <v>11</v>
      </c>
      <c r="F27" s="5">
        <v>10</v>
      </c>
      <c r="G27" s="6">
        <v>0.06</v>
      </c>
      <c r="H27" s="5">
        <f t="shared" si="0"/>
        <v>10.6</v>
      </c>
      <c r="I27" s="5">
        <f t="shared" si="1"/>
        <v>110</v>
      </c>
      <c r="J27" s="5">
        <f t="shared" si="2"/>
        <v>116.6</v>
      </c>
      <c r="K27" s="21"/>
    </row>
    <row r="28" s="1" customFormat="1" customHeight="1" spans="1:11">
      <c r="A28" s="4">
        <v>26</v>
      </c>
      <c r="B28" s="4" t="s">
        <v>61</v>
      </c>
      <c r="C28" s="4" t="s">
        <v>17</v>
      </c>
      <c r="D28" s="4" t="s">
        <v>47</v>
      </c>
      <c r="E28" s="4">
        <v>1</v>
      </c>
      <c r="F28" s="5">
        <v>1000</v>
      </c>
      <c r="G28" s="6">
        <v>0.06</v>
      </c>
      <c r="H28" s="5">
        <f t="shared" si="0"/>
        <v>1060</v>
      </c>
      <c r="I28" s="5">
        <f t="shared" si="1"/>
        <v>1000</v>
      </c>
      <c r="J28" s="5">
        <f t="shared" si="2"/>
        <v>1060</v>
      </c>
      <c r="K28" s="21"/>
    </row>
    <row r="29" s="1" customFormat="1" customHeight="1" spans="1:11">
      <c r="A29" s="4">
        <v>27</v>
      </c>
      <c r="B29" s="4" t="s">
        <v>62</v>
      </c>
      <c r="C29" s="4" t="s">
        <v>17</v>
      </c>
      <c r="D29" s="4" t="s">
        <v>20</v>
      </c>
      <c r="E29" s="4">
        <v>1</v>
      </c>
      <c r="F29" s="5">
        <v>40</v>
      </c>
      <c r="G29" s="6">
        <v>0.06</v>
      </c>
      <c r="H29" s="5">
        <f t="shared" si="0"/>
        <v>42.4</v>
      </c>
      <c r="I29" s="5">
        <f t="shared" si="1"/>
        <v>40</v>
      </c>
      <c r="J29" s="5">
        <f t="shared" si="2"/>
        <v>42.4</v>
      </c>
      <c r="K29" s="21"/>
    </row>
    <row r="30" s="1" customFormat="1" customHeight="1" spans="1:11">
      <c r="A30" s="4">
        <v>28</v>
      </c>
      <c r="B30" s="4" t="s">
        <v>63</v>
      </c>
      <c r="C30" s="4" t="s">
        <v>17</v>
      </c>
      <c r="D30" s="4" t="s">
        <v>20</v>
      </c>
      <c r="E30" s="4">
        <v>1</v>
      </c>
      <c r="F30" s="5">
        <v>40</v>
      </c>
      <c r="G30" s="6">
        <v>0.06</v>
      </c>
      <c r="H30" s="5">
        <f t="shared" si="0"/>
        <v>42.4</v>
      </c>
      <c r="I30" s="5">
        <f t="shared" si="1"/>
        <v>40</v>
      </c>
      <c r="J30" s="5">
        <f t="shared" si="2"/>
        <v>42.4</v>
      </c>
      <c r="K30" s="21"/>
    </row>
    <row r="31" s="1" customFormat="1" customHeight="1" spans="1:11">
      <c r="A31" s="4">
        <v>29</v>
      </c>
      <c r="B31" s="4" t="s">
        <v>64</v>
      </c>
      <c r="C31" s="4"/>
      <c r="D31" s="4" t="s">
        <v>20</v>
      </c>
      <c r="E31" s="4">
        <v>1</v>
      </c>
      <c r="F31" s="5">
        <v>30</v>
      </c>
      <c r="G31" s="6">
        <v>0.06</v>
      </c>
      <c r="H31" s="5">
        <f t="shared" si="0"/>
        <v>31.8</v>
      </c>
      <c r="I31" s="5">
        <f t="shared" si="1"/>
        <v>30</v>
      </c>
      <c r="J31" s="5">
        <f t="shared" si="2"/>
        <v>31.8</v>
      </c>
      <c r="K31" s="21"/>
    </row>
    <row r="32" s="1" customFormat="1" customHeight="1" spans="1:11">
      <c r="A32" s="4">
        <v>30</v>
      </c>
      <c r="B32" s="4" t="s">
        <v>65</v>
      </c>
      <c r="C32" s="4"/>
      <c r="D32" s="4" t="s">
        <v>66</v>
      </c>
      <c r="E32" s="4">
        <v>2</v>
      </c>
      <c r="F32" s="5">
        <v>8</v>
      </c>
      <c r="G32" s="6">
        <v>0.06</v>
      </c>
      <c r="H32" s="5">
        <f t="shared" si="0"/>
        <v>8.48</v>
      </c>
      <c r="I32" s="5">
        <f t="shared" si="1"/>
        <v>16</v>
      </c>
      <c r="J32" s="5">
        <f t="shared" si="2"/>
        <v>16.96</v>
      </c>
      <c r="K32" s="21"/>
    </row>
    <row r="33" s="1" customFormat="1" customHeight="1" spans="1:11">
      <c r="A33" s="4">
        <v>31</v>
      </c>
      <c r="B33" s="4" t="s">
        <v>67</v>
      </c>
      <c r="C33" s="4"/>
      <c r="D33" s="4" t="s">
        <v>68</v>
      </c>
      <c r="E33" s="4">
        <v>120</v>
      </c>
      <c r="F33" s="5">
        <v>3</v>
      </c>
      <c r="G33" s="6">
        <v>0.06</v>
      </c>
      <c r="H33" s="5">
        <f t="shared" si="0"/>
        <v>3.18</v>
      </c>
      <c r="I33" s="5">
        <f t="shared" si="1"/>
        <v>360</v>
      </c>
      <c r="J33" s="5">
        <f t="shared" si="2"/>
        <v>381.6</v>
      </c>
      <c r="K33" s="21"/>
    </row>
    <row r="34" s="1" customFormat="1" customHeight="1" spans="1:11">
      <c r="A34" s="4">
        <v>32</v>
      </c>
      <c r="B34" s="4" t="s">
        <v>69</v>
      </c>
      <c r="C34" s="4"/>
      <c r="D34" s="4" t="s">
        <v>20</v>
      </c>
      <c r="E34" s="4">
        <v>5</v>
      </c>
      <c r="F34" s="5">
        <v>150</v>
      </c>
      <c r="G34" s="6">
        <v>0.06</v>
      </c>
      <c r="H34" s="5">
        <f t="shared" si="0"/>
        <v>159</v>
      </c>
      <c r="I34" s="5">
        <f t="shared" si="1"/>
        <v>750</v>
      </c>
      <c r="J34" s="5">
        <f t="shared" si="2"/>
        <v>795</v>
      </c>
      <c r="K34" s="21"/>
    </row>
    <row r="35" s="1" customFormat="1" customHeight="1" spans="1:11">
      <c r="A35" s="4">
        <v>33</v>
      </c>
      <c r="B35" s="4" t="s">
        <v>70</v>
      </c>
      <c r="C35" s="4"/>
      <c r="D35" s="4" t="s">
        <v>71</v>
      </c>
      <c r="E35" s="4">
        <v>110</v>
      </c>
      <c r="F35" s="5">
        <v>1.5</v>
      </c>
      <c r="G35" s="6">
        <v>0.06</v>
      </c>
      <c r="H35" s="5">
        <f t="shared" si="0"/>
        <v>1.59</v>
      </c>
      <c r="I35" s="5">
        <f t="shared" si="1"/>
        <v>165</v>
      </c>
      <c r="J35" s="5">
        <f t="shared" si="2"/>
        <v>174.9</v>
      </c>
      <c r="K35" s="21"/>
    </row>
    <row r="36" s="1" customFormat="1" customHeight="1" spans="1:11">
      <c r="A36" s="4">
        <v>34</v>
      </c>
      <c r="B36" s="4" t="s">
        <v>72</v>
      </c>
      <c r="C36" s="4"/>
      <c r="D36" s="4" t="s">
        <v>39</v>
      </c>
      <c r="E36" s="4">
        <v>3</v>
      </c>
      <c r="F36" s="5">
        <v>300</v>
      </c>
      <c r="G36" s="6">
        <v>0.06</v>
      </c>
      <c r="H36" s="5">
        <f t="shared" si="0"/>
        <v>318</v>
      </c>
      <c r="I36" s="5">
        <f t="shared" si="1"/>
        <v>900</v>
      </c>
      <c r="J36" s="5">
        <f t="shared" si="2"/>
        <v>954</v>
      </c>
      <c r="K36" s="21"/>
    </row>
    <row r="37" s="1" customFormat="1" customHeight="1" spans="1:11">
      <c r="A37" s="4">
        <v>35</v>
      </c>
      <c r="B37" s="4" t="s">
        <v>73</v>
      </c>
      <c r="C37" s="4" t="s">
        <v>74</v>
      </c>
      <c r="D37" s="4" t="s">
        <v>39</v>
      </c>
      <c r="E37" s="4">
        <v>1</v>
      </c>
      <c r="F37" s="5">
        <v>300</v>
      </c>
      <c r="G37" s="6">
        <v>0.06</v>
      </c>
      <c r="H37" s="5">
        <f t="shared" si="0"/>
        <v>318</v>
      </c>
      <c r="I37" s="5">
        <f t="shared" si="1"/>
        <v>300</v>
      </c>
      <c r="J37" s="5">
        <f t="shared" si="2"/>
        <v>318</v>
      </c>
      <c r="K37" s="21"/>
    </row>
    <row r="38" s="1" customFormat="1" customHeight="1" spans="1:11">
      <c r="A38" s="4">
        <v>36</v>
      </c>
      <c r="B38" s="4" t="s">
        <v>75</v>
      </c>
      <c r="C38" s="4"/>
      <c r="D38" s="4" t="s">
        <v>49</v>
      </c>
      <c r="E38" s="4">
        <v>48</v>
      </c>
      <c r="F38" s="5">
        <v>35</v>
      </c>
      <c r="G38" s="6">
        <v>0.06</v>
      </c>
      <c r="H38" s="5">
        <f t="shared" si="0"/>
        <v>37.1</v>
      </c>
      <c r="I38" s="5">
        <f t="shared" si="1"/>
        <v>1680</v>
      </c>
      <c r="J38" s="5">
        <f t="shared" si="2"/>
        <v>1780.8</v>
      </c>
      <c r="K38" s="21"/>
    </row>
    <row r="39" s="1" customFormat="1" customHeight="1" spans="1:11">
      <c r="A39" s="4">
        <v>37</v>
      </c>
      <c r="B39" s="4" t="s">
        <v>76</v>
      </c>
      <c r="C39" s="4"/>
      <c r="D39" s="4" t="s">
        <v>20</v>
      </c>
      <c r="E39" s="4">
        <v>3</v>
      </c>
      <c r="F39" s="5">
        <v>60</v>
      </c>
      <c r="G39" s="6">
        <v>0.06</v>
      </c>
      <c r="H39" s="5">
        <f t="shared" si="0"/>
        <v>63.6</v>
      </c>
      <c r="I39" s="5">
        <f t="shared" si="1"/>
        <v>180</v>
      </c>
      <c r="J39" s="5">
        <f t="shared" si="2"/>
        <v>190.8</v>
      </c>
      <c r="K39" s="21"/>
    </row>
    <row r="40" s="1" customFormat="1" customHeight="1" spans="1:11">
      <c r="A40" s="4">
        <v>38</v>
      </c>
      <c r="B40" s="4" t="s">
        <v>77</v>
      </c>
      <c r="C40" s="4"/>
      <c r="D40" s="4" t="s">
        <v>20</v>
      </c>
      <c r="E40" s="4">
        <v>3</v>
      </c>
      <c r="F40" s="5">
        <v>200</v>
      </c>
      <c r="G40" s="6">
        <v>0.06</v>
      </c>
      <c r="H40" s="5">
        <f t="shared" si="0"/>
        <v>212</v>
      </c>
      <c r="I40" s="5">
        <f t="shared" si="1"/>
        <v>600</v>
      </c>
      <c r="J40" s="5">
        <f t="shared" si="2"/>
        <v>636</v>
      </c>
      <c r="K40" s="21"/>
    </row>
    <row r="41" s="1" customFormat="1" customHeight="1" spans="1:11">
      <c r="A41" s="10" t="s">
        <v>78</v>
      </c>
      <c r="B41" s="10"/>
      <c r="C41" s="10"/>
      <c r="D41" s="10"/>
      <c r="E41" s="10"/>
      <c r="F41" s="10" t="s">
        <v>79</v>
      </c>
      <c r="G41" s="11" t="s">
        <v>79</v>
      </c>
      <c r="H41" s="12" t="s">
        <v>79</v>
      </c>
      <c r="I41" s="22">
        <f>SUM(I3:I40)</f>
        <v>46801</v>
      </c>
      <c r="J41" s="22">
        <f>SUM(J3:J40)</f>
        <v>49609.06</v>
      </c>
      <c r="K41" s="21"/>
    </row>
    <row r="42" s="1" customFormat="1" customHeight="1" spans="1:8">
      <c r="A42" s="13" t="s">
        <v>80</v>
      </c>
      <c r="B42" s="14"/>
      <c r="C42" s="14"/>
      <c r="D42" s="14"/>
      <c r="E42" s="14"/>
      <c r="F42" s="14"/>
      <c r="G42" s="14"/>
      <c r="H42" s="15"/>
    </row>
    <row r="43" s="1" customFormat="1" customHeight="1" spans="1:10">
      <c r="A43" s="16" t="s">
        <v>81</v>
      </c>
      <c r="B43" s="17"/>
      <c r="C43" s="17"/>
      <c r="D43" s="17"/>
      <c r="E43" s="17"/>
      <c r="F43" s="17"/>
      <c r="G43" s="17"/>
      <c r="H43" s="17"/>
      <c r="I43" s="17"/>
      <c r="J43" s="17"/>
    </row>
    <row r="44" s="1" customFormat="1" customHeight="1" spans="1:10">
      <c r="A44" s="18" t="s">
        <v>82</v>
      </c>
      <c r="B44" s="19"/>
      <c r="C44" s="19"/>
      <c r="D44" s="19"/>
      <c r="E44" s="19"/>
      <c r="F44" s="19"/>
      <c r="G44" s="19"/>
      <c r="H44" s="19"/>
      <c r="I44" s="19"/>
      <c r="J44" s="19"/>
    </row>
    <row r="45" s="1" customFormat="1" customHeight="1" spans="1:10">
      <c r="A45" s="16" t="s">
        <v>83</v>
      </c>
      <c r="B45" s="17"/>
      <c r="C45" s="17"/>
      <c r="D45" s="17"/>
      <c r="E45" s="17"/>
      <c r="F45" s="17"/>
      <c r="G45" s="17"/>
      <c r="H45" s="17"/>
      <c r="I45" s="17"/>
      <c r="J45" s="17"/>
    </row>
    <row r="46" s="1" customFormat="1" customHeight="1" spans="1:8">
      <c r="A46" s="17" t="s">
        <v>84</v>
      </c>
      <c r="B46" s="17"/>
      <c r="C46" s="17"/>
      <c r="D46" s="17"/>
      <c r="E46" s="17"/>
      <c r="F46" s="17"/>
      <c r="G46" s="17"/>
      <c r="H46" s="17"/>
    </row>
    <row r="47" s="1" customFormat="1" customHeight="1" spans="1:8">
      <c r="A47" s="17" t="s">
        <v>85</v>
      </c>
      <c r="B47" s="17"/>
      <c r="C47" s="17"/>
      <c r="D47" s="17"/>
      <c r="E47" s="17"/>
      <c r="F47" s="17"/>
      <c r="G47" s="17"/>
      <c r="H47" s="17"/>
    </row>
  </sheetData>
  <mergeCells count="8">
    <mergeCell ref="A1:K1"/>
    <mergeCell ref="A41:E41"/>
    <mergeCell ref="A43:J43"/>
    <mergeCell ref="A44:J44"/>
    <mergeCell ref="A45:J45"/>
    <mergeCell ref="A46:H46"/>
    <mergeCell ref="A47:H47"/>
    <mergeCell ref="K3:K4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周欣</dc:creator>
  <cp:lastModifiedBy>双倚亭</cp:lastModifiedBy>
  <dcterms:created xsi:type="dcterms:W3CDTF">2024-03-26T02:32:00Z</dcterms:created>
  <dcterms:modified xsi:type="dcterms:W3CDTF">2024-03-26T03:10:55Z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CC271F0476004B24ACF4B0B3988A5DAA</vt:lpwstr>
  </property>
  <property fmtid="{D5CDD505-2E9C-101B-9397-08002B2CF9AE}" pid="3" name="KSOProductBuildVer">
    <vt:lpwstr>2052-11.8.2.12085</vt:lpwstr>
  </property>
</Properties>
</file>