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25"/>
  </bookViews>
  <sheets>
    <sheet name="报价汇总表" sheetId="1" r:id="rId1"/>
  </sheets>
  <externalReferences>
    <externalReference r:id="rId2"/>
  </externalReferences>
  <calcPr calcId="144525"/>
</workbook>
</file>

<file path=xl/sharedStrings.xml><?xml version="1.0" encoding="utf-8"?>
<sst xmlns="http://schemas.openxmlformats.org/spreadsheetml/2006/main" count="66" uniqueCount="50">
  <si>
    <t>南网传媒公司东风东路846号办公楼综合后勤服务项目报价汇总表</t>
  </si>
  <si>
    <t>序号</t>
  </si>
  <si>
    <t>服务项目</t>
  </si>
  <si>
    <t>服务范围</t>
  </si>
  <si>
    <t>服务期限</t>
  </si>
  <si>
    <t>投标单价限价
（元）</t>
  </si>
  <si>
    <t>投标单价
（元）</t>
  </si>
  <si>
    <t>投标合价限价
（元）</t>
  </si>
  <si>
    <t>投标合价
（元）</t>
  </si>
  <si>
    <t>备注</t>
  </si>
  <si>
    <t>物业服务</t>
  </si>
  <si>
    <r>
      <rPr>
        <sz val="11"/>
        <color rgb="FF000000"/>
        <rFont val="宋体"/>
        <charset val="134"/>
      </rPr>
      <t>管理面积</t>
    </r>
    <r>
      <rPr>
        <u/>
        <sz val="11"/>
        <color rgb="FF000000"/>
        <rFont val="宋体"/>
        <charset val="134"/>
      </rPr>
      <t xml:space="preserve">7981.7919 </t>
    </r>
    <r>
      <rPr>
        <sz val="11"/>
        <color rgb="FF000000"/>
        <rFont val="宋体"/>
        <charset val="134"/>
      </rPr>
      <t>㎡</t>
    </r>
  </si>
  <si>
    <t>24个月</t>
  </si>
  <si>
    <r>
      <rPr>
        <u/>
        <sz val="11"/>
        <color rgb="FF000000"/>
        <rFont val="宋体"/>
        <charset val="134"/>
      </rPr>
      <t xml:space="preserve"> 52 </t>
    </r>
    <r>
      <rPr>
        <sz val="11"/>
        <color rgb="FF000000"/>
        <rFont val="宋体"/>
        <charset val="134"/>
      </rPr>
      <t>元/月·㎡</t>
    </r>
  </si>
  <si>
    <r>
      <rPr>
        <u/>
        <sz val="11"/>
        <color rgb="FF000000"/>
        <rFont val="宋体"/>
        <charset val="134"/>
      </rPr>
      <t xml:space="preserve">   </t>
    </r>
    <r>
      <rPr>
        <sz val="11"/>
        <color rgb="FF000000"/>
        <rFont val="宋体"/>
        <charset val="134"/>
      </rPr>
      <t>元/月·㎡</t>
    </r>
  </si>
  <si>
    <t>投标报价需与附表一“含税费用合计（24个月）”保持一致</t>
  </si>
  <si>
    <t>餐饮服务</t>
  </si>
  <si>
    <r>
      <rPr>
        <sz val="11"/>
        <color rgb="FF000000"/>
        <rFont val="宋体"/>
        <charset val="134"/>
      </rPr>
      <t>为大楼员工餐饮提供餐饮服务（人员约</t>
    </r>
    <r>
      <rPr>
        <u/>
        <sz val="11"/>
        <color rgb="FF000000"/>
        <rFont val="宋体"/>
        <charset val="134"/>
      </rPr>
      <t xml:space="preserve"> 250 </t>
    </r>
    <r>
      <rPr>
        <sz val="11"/>
        <color rgb="FF000000"/>
        <rFont val="宋体"/>
        <charset val="134"/>
      </rPr>
      <t>人）</t>
    </r>
  </si>
  <si>
    <r>
      <rPr>
        <u/>
        <sz val="11"/>
        <color rgb="FF000000"/>
        <rFont val="宋体"/>
        <charset val="134"/>
      </rPr>
      <t xml:space="preserve">300000 </t>
    </r>
    <r>
      <rPr>
        <sz val="11"/>
        <color rgb="FF000000"/>
        <rFont val="宋体"/>
        <charset val="134"/>
      </rPr>
      <t>元/月</t>
    </r>
  </si>
  <si>
    <r>
      <rPr>
        <u/>
        <sz val="11"/>
        <color rgb="FF000000"/>
        <rFont val="宋体"/>
        <charset val="134"/>
      </rPr>
      <t xml:space="preserve">   </t>
    </r>
    <r>
      <rPr>
        <sz val="11"/>
        <color rgb="FF000000"/>
        <rFont val="宋体"/>
        <charset val="134"/>
      </rPr>
      <t>元/月</t>
    </r>
  </si>
  <si>
    <t>投标报价需与附表二“含税费用合计（24个月）”保持一致</t>
  </si>
  <si>
    <t>餐饮食材供应</t>
  </si>
  <si>
    <t>为招标人提供食材供应服务</t>
  </si>
  <si>
    <t>/</t>
  </si>
  <si>
    <t>本项为暂估价，投标人请勿修改。食材费用按照招标人确定的餐标和用餐人数按月据实结算。</t>
  </si>
  <si>
    <t>厨杂用具</t>
  </si>
  <si>
    <t>餐厅首次开办用具</t>
  </si>
  <si>
    <t>本项为暂估价，投标人请勿修改。厨杂用品单价按照招标人委托的第三方审核机构审定的单价为准，按照招标人与中标人确认的数量，据实结算。</t>
  </si>
  <si>
    <t>辅助用工服务</t>
  </si>
  <si>
    <t>车队综合管理员、驾驶员、事务员</t>
  </si>
  <si>
    <t>详见附表三</t>
  </si>
  <si>
    <t>附表三中填报</t>
  </si>
  <si>
    <t>投标报价需与附表三“合计（元）”保持一致。该项费用按实际需求量，据实结算。</t>
  </si>
  <si>
    <t>绿植布置服务</t>
  </si>
  <si>
    <t>为招标人提供室内绿植租摆服务</t>
  </si>
  <si>
    <r>
      <rPr>
        <u/>
        <sz val="11"/>
        <color rgb="FF000000"/>
        <rFont val="宋体"/>
        <charset val="134"/>
      </rPr>
      <t>17728</t>
    </r>
    <r>
      <rPr>
        <sz val="11"/>
        <color rgb="FF000000"/>
        <rFont val="宋体"/>
        <charset val="134"/>
      </rPr>
      <t>元/月</t>
    </r>
  </si>
  <si>
    <r>
      <rPr>
        <sz val="11"/>
        <color rgb="FF000000"/>
        <rFont val="宋体"/>
        <charset val="134"/>
      </rPr>
      <t xml:space="preserve"> </t>
    </r>
    <r>
      <rPr>
        <u/>
        <sz val="11"/>
        <color rgb="FF000000"/>
        <rFont val="宋体"/>
        <charset val="134"/>
      </rPr>
      <t xml:space="preserve">   </t>
    </r>
    <r>
      <rPr>
        <sz val="11"/>
        <color rgb="FF000000"/>
        <rFont val="宋体"/>
        <charset val="134"/>
      </rPr>
      <t>元/月</t>
    </r>
  </si>
  <si>
    <t>投标报价需与附表四“合计（元）”保持一致。该项费用按实际需求量，据实结算。</t>
  </si>
  <si>
    <t>开荒清洁服务</t>
  </si>
  <si>
    <r>
      <rPr>
        <u/>
        <sz val="11"/>
        <color rgb="FF000000"/>
        <rFont val="宋体"/>
        <charset val="134"/>
      </rPr>
      <t xml:space="preserve">  15 </t>
    </r>
    <r>
      <rPr>
        <sz val="11"/>
        <color rgb="FF000000"/>
        <rFont val="宋体"/>
        <charset val="134"/>
      </rPr>
      <t>元/㎡</t>
    </r>
  </si>
  <si>
    <r>
      <rPr>
        <u/>
        <sz val="11"/>
        <color rgb="FF000000"/>
        <rFont val="宋体"/>
        <charset val="134"/>
      </rPr>
      <t xml:space="preserve">   </t>
    </r>
    <r>
      <rPr>
        <sz val="11"/>
        <color rgb="FF000000"/>
        <rFont val="宋体"/>
        <charset val="134"/>
      </rPr>
      <t>元/㎡</t>
    </r>
  </si>
  <si>
    <t>开荒清洁服务为一次性服务项目，按建筑面积7981.7919平方米计算。</t>
  </si>
  <si>
    <t>设备维保</t>
  </si>
  <si>
    <t>消防、高低压系统、电梯（2台）</t>
  </si>
  <si>
    <t>本项为暂估价，投标人请勿修改。单价按照招标人或服务使用单位（包括不限于大楼业主、租户等）委托的第三方审核机构审定的单价为准，以招标人或服务使用单位与中标人确认的数量，据实结算。</t>
  </si>
  <si>
    <t>其他费用</t>
  </si>
  <si>
    <t>招标人委托中标人提供的提供搬运、室内零星维修、洗涤、厨杂用品及餐器具日常损耗补充等有偿服务。</t>
  </si>
  <si>
    <t>本项为暂估价，投标人请勿修改。按照招标人委托的第三方审核机构审定的价格，据实结算。</t>
  </si>
  <si>
    <t>合计</t>
  </si>
  <si>
    <r>
      <rPr>
        <b/>
        <sz val="11"/>
        <rFont val="宋体"/>
        <charset val="134"/>
        <scheme val="minor"/>
      </rPr>
      <t>1.本项目为单价报价。以上表格中，低于或等于最高单价限价或合价限价的“投标报价”为有效报价。
2.投标报价文件应附报价表总表和全部分表，投标人须对所有项目进行完整报价。
3.投标文件制作客户端中的“开标一览表”请填写投标合价金额，此金额将作为价格分计算依据。
4.投标报价表及明细表作为价格基准依据，结算时以实际发生使用情况及第三方核定价为准。
5.投标人报价时应考虑项目运营所需的人员数量支撑以及涉及的所有成本，投标人对服务人员的人工费用给付比不得低于招标人支付费用的</t>
    </r>
    <r>
      <rPr>
        <b/>
        <u/>
        <sz val="11"/>
        <rFont val="宋体"/>
        <charset val="134"/>
      </rPr>
      <t>80%</t>
    </r>
    <r>
      <rPr>
        <b/>
        <sz val="11"/>
        <rFont val="宋体"/>
        <charset val="134"/>
        <scheme val="minor"/>
      </rPr>
      <t>，人工费用包括税前工资、奖金、社保、公积金、残疾人保障金、工会费、员工福利、劳务用工风险金。</t>
    </r>
  </si>
</sst>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00_ "/>
  </numFmts>
  <fonts count="31">
    <font>
      <sz val="12"/>
      <name val="宋体"/>
      <charset val="134"/>
    </font>
    <font>
      <sz val="12"/>
      <color rgb="FFFF0000"/>
      <name val="宋体"/>
      <charset val="134"/>
    </font>
    <font>
      <b/>
      <sz val="16"/>
      <name val="宋体"/>
      <charset val="134"/>
    </font>
    <font>
      <b/>
      <sz val="11"/>
      <color rgb="FF000000"/>
      <name val="宋体"/>
      <charset val="134"/>
    </font>
    <font>
      <sz val="11"/>
      <color rgb="FF000000"/>
      <name val="宋体"/>
      <charset val="134"/>
    </font>
    <font>
      <u/>
      <sz val="11"/>
      <color rgb="FF000000"/>
      <name val="宋体"/>
      <charset val="134"/>
    </font>
    <font>
      <sz val="11"/>
      <name val="宋体"/>
      <charset val="134"/>
    </font>
    <font>
      <sz val="11"/>
      <color rgb="FFFF0000"/>
      <name val="宋体"/>
      <charset val="134"/>
    </font>
    <font>
      <b/>
      <sz val="12"/>
      <name val="宋体"/>
      <charset val="134"/>
    </font>
    <font>
      <b/>
      <sz val="11"/>
      <name val="宋体"/>
      <charset val="134"/>
      <scheme val="minor"/>
    </font>
    <font>
      <b/>
      <sz val="11"/>
      <color rgb="FFFA7D00"/>
      <name val="宋体"/>
      <charset val="0"/>
      <scheme val="minor"/>
    </font>
    <font>
      <u/>
      <sz val="11"/>
      <color rgb="FF0000FF"/>
      <name val="宋体"/>
      <charset val="0"/>
      <scheme val="minor"/>
    </font>
    <font>
      <sz val="11"/>
      <color theme="1"/>
      <name val="宋体"/>
      <charset val="134"/>
      <scheme val="minor"/>
    </font>
    <font>
      <sz val="11"/>
      <color theme="1"/>
      <name val="宋体"/>
      <charset val="0"/>
      <scheme val="minor"/>
    </font>
    <font>
      <sz val="11"/>
      <color rgb="FF006100"/>
      <name val="宋体"/>
      <charset val="0"/>
      <scheme val="minor"/>
    </font>
    <font>
      <i/>
      <sz val="11"/>
      <color rgb="FF7F7F7F"/>
      <name val="宋体"/>
      <charset val="0"/>
      <scheme val="minor"/>
    </font>
    <font>
      <sz val="11"/>
      <color rgb="FF9C0006"/>
      <name val="宋体"/>
      <charset val="0"/>
      <scheme val="minor"/>
    </font>
    <font>
      <b/>
      <sz val="11"/>
      <color rgb="FFFFFFFF"/>
      <name val="宋体"/>
      <charset val="0"/>
      <scheme val="minor"/>
    </font>
    <font>
      <b/>
      <sz val="15"/>
      <color theme="3"/>
      <name val="宋体"/>
      <charset val="134"/>
      <scheme val="minor"/>
    </font>
    <font>
      <sz val="11"/>
      <color rgb="FFFF0000"/>
      <name val="宋体"/>
      <charset val="0"/>
      <scheme val="minor"/>
    </font>
    <font>
      <sz val="11"/>
      <color rgb="FFFA7D00"/>
      <name val="宋体"/>
      <charset val="0"/>
      <scheme val="minor"/>
    </font>
    <font>
      <b/>
      <sz val="13"/>
      <color theme="3"/>
      <name val="宋体"/>
      <charset val="134"/>
      <scheme val="minor"/>
    </font>
    <font>
      <b/>
      <sz val="18"/>
      <color theme="3"/>
      <name val="宋体"/>
      <charset val="134"/>
      <scheme val="minor"/>
    </font>
    <font>
      <sz val="11"/>
      <color rgb="FF3F3F76"/>
      <name val="宋体"/>
      <charset val="0"/>
      <scheme val="minor"/>
    </font>
    <font>
      <sz val="11"/>
      <color theme="0"/>
      <name val="宋体"/>
      <charset val="0"/>
      <scheme val="minor"/>
    </font>
    <font>
      <b/>
      <sz val="11"/>
      <color theme="3"/>
      <name val="宋体"/>
      <charset val="134"/>
      <scheme val="minor"/>
    </font>
    <font>
      <b/>
      <sz val="11"/>
      <color theme="1"/>
      <name val="宋体"/>
      <charset val="0"/>
      <scheme val="minor"/>
    </font>
    <font>
      <b/>
      <sz val="11"/>
      <color rgb="FF3F3F3F"/>
      <name val="宋体"/>
      <charset val="0"/>
      <scheme val="minor"/>
    </font>
    <font>
      <u/>
      <sz val="11"/>
      <color rgb="FF800080"/>
      <name val="宋体"/>
      <charset val="0"/>
      <scheme val="minor"/>
    </font>
    <font>
      <sz val="11"/>
      <color rgb="FF9C6500"/>
      <name val="宋体"/>
      <charset val="0"/>
      <scheme val="minor"/>
    </font>
    <font>
      <b/>
      <u/>
      <sz val="11"/>
      <name val="宋体"/>
      <charset val="134"/>
    </font>
  </fonts>
  <fills count="33">
    <fill>
      <patternFill patternType="none"/>
    </fill>
    <fill>
      <patternFill patternType="gray125"/>
    </fill>
    <fill>
      <patternFill patternType="solid">
        <fgColor rgb="FFF2F2F2"/>
        <bgColor indexed="64"/>
      </patternFill>
    </fill>
    <fill>
      <patternFill patternType="solid">
        <fgColor theme="4" tint="0.799981688894314"/>
        <bgColor indexed="64"/>
      </patternFill>
    </fill>
    <fill>
      <patternFill patternType="solid">
        <fgColor rgb="FFC6EFCE"/>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4"/>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theme="8" tint="0.599993896298105"/>
        <bgColor indexed="64"/>
      </patternFill>
    </fill>
    <fill>
      <patternFill patternType="solid">
        <fgColor theme="7"/>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5"/>
        <bgColor indexed="64"/>
      </patternFill>
    </fill>
    <fill>
      <patternFill patternType="solid">
        <fgColor rgb="FFFFEB9C"/>
        <bgColor indexed="64"/>
      </patternFill>
    </fill>
    <fill>
      <patternFill patternType="solid">
        <fgColor theme="8"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6"/>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8"/>
      </bottom>
      <diagonal/>
    </border>
    <border>
      <left/>
      <right/>
      <top style="thin">
        <color auto="1"/>
      </top>
      <bottom style="thin">
        <color indexed="8"/>
      </bottom>
      <diagonal/>
    </border>
    <border>
      <left/>
      <right style="thin">
        <color indexed="8"/>
      </right>
      <top style="thin">
        <color auto="1"/>
      </top>
      <bottom style="thin">
        <color indexed="8"/>
      </bottom>
      <diagonal/>
    </border>
    <border>
      <left/>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indexed="8"/>
      </right>
      <top style="thin">
        <color auto="1"/>
      </top>
      <bottom style="thin">
        <color auto="1"/>
      </bottom>
      <diagonal/>
    </border>
    <border>
      <left style="thin">
        <color auto="1"/>
      </left>
      <right style="thin">
        <color indexed="0"/>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42" fontId="12" fillId="0" borderId="0" applyFont="0" applyFill="0" applyBorder="0" applyAlignment="0" applyProtection="0">
      <alignment vertical="center"/>
    </xf>
    <xf numFmtId="0" fontId="13" fillId="12" borderId="0" applyNumberFormat="0" applyBorder="0" applyAlignment="0" applyProtection="0">
      <alignment vertical="center"/>
    </xf>
    <xf numFmtId="0" fontId="23" fillId="7" borderId="9"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9" borderId="0" applyNumberFormat="0" applyBorder="0" applyAlignment="0" applyProtection="0">
      <alignment vertical="center"/>
    </xf>
    <xf numFmtId="0" fontId="16" fillId="5" borderId="0" applyNumberFormat="0" applyBorder="0" applyAlignment="0" applyProtection="0">
      <alignment vertical="center"/>
    </xf>
    <xf numFmtId="43" fontId="12" fillId="0" borderId="0" applyFont="0" applyFill="0" applyBorder="0" applyAlignment="0" applyProtection="0">
      <alignment vertical="center"/>
    </xf>
    <xf numFmtId="0" fontId="24" fillId="11" borderId="0" applyNumberFormat="0" applyBorder="0" applyAlignment="0" applyProtection="0">
      <alignment vertical="center"/>
    </xf>
    <xf numFmtId="0" fontId="11" fillId="0" borderId="0" applyNumberFormat="0" applyFill="0" applyBorder="0" applyAlignment="0" applyProtection="0">
      <alignment vertical="center"/>
    </xf>
    <xf numFmtId="9" fontId="12" fillId="0" borderId="0" applyFont="0" applyFill="0" applyBorder="0" applyAlignment="0" applyProtection="0">
      <alignment vertical="center"/>
    </xf>
    <xf numFmtId="0" fontId="28" fillId="0" borderId="0" applyNumberFormat="0" applyFill="0" applyBorder="0" applyAlignment="0" applyProtection="0">
      <alignment vertical="center"/>
    </xf>
    <xf numFmtId="0" fontId="12" fillId="13" borderId="15" applyNumberFormat="0" applyFont="0" applyAlignment="0" applyProtection="0">
      <alignment vertical="center"/>
    </xf>
    <xf numFmtId="0" fontId="24" fillId="16" borderId="0" applyNumberFormat="0" applyBorder="0" applyAlignment="0" applyProtection="0">
      <alignment vertical="center"/>
    </xf>
    <xf numFmtId="0" fontId="2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8" fillId="0" borderId="11" applyNumberFormat="0" applyFill="0" applyAlignment="0" applyProtection="0">
      <alignment vertical="center"/>
    </xf>
    <xf numFmtId="0" fontId="21" fillId="0" borderId="11" applyNumberFormat="0" applyFill="0" applyAlignment="0" applyProtection="0">
      <alignment vertical="center"/>
    </xf>
    <xf numFmtId="0" fontId="24" fillId="17" borderId="0" applyNumberFormat="0" applyBorder="0" applyAlignment="0" applyProtection="0">
      <alignment vertical="center"/>
    </xf>
    <xf numFmtId="0" fontId="25" fillId="0" borderId="16" applyNumberFormat="0" applyFill="0" applyAlignment="0" applyProtection="0">
      <alignment vertical="center"/>
    </xf>
    <xf numFmtId="0" fontId="24" fillId="20" borderId="0" applyNumberFormat="0" applyBorder="0" applyAlignment="0" applyProtection="0">
      <alignment vertical="center"/>
    </xf>
    <xf numFmtId="0" fontId="27" fillId="2" borderId="14" applyNumberFormat="0" applyAlignment="0" applyProtection="0">
      <alignment vertical="center"/>
    </xf>
    <xf numFmtId="0" fontId="10" fillId="2" borderId="9" applyNumberFormat="0" applyAlignment="0" applyProtection="0">
      <alignment vertical="center"/>
    </xf>
    <xf numFmtId="0" fontId="17" fillId="6" borderId="10" applyNumberFormat="0" applyAlignment="0" applyProtection="0">
      <alignment vertical="center"/>
    </xf>
    <xf numFmtId="0" fontId="13" fillId="10" borderId="0" applyNumberFormat="0" applyBorder="0" applyAlignment="0" applyProtection="0">
      <alignment vertical="center"/>
    </xf>
    <xf numFmtId="0" fontId="24" fillId="21" borderId="0" applyNumberFormat="0" applyBorder="0" applyAlignment="0" applyProtection="0">
      <alignment vertical="center"/>
    </xf>
    <xf numFmtId="0" fontId="20" fillId="0" borderId="12" applyNumberFormat="0" applyFill="0" applyAlignment="0" applyProtection="0">
      <alignment vertical="center"/>
    </xf>
    <xf numFmtId="0" fontId="26" fillId="0" borderId="13" applyNumberFormat="0" applyFill="0" applyAlignment="0" applyProtection="0">
      <alignment vertical="center"/>
    </xf>
    <xf numFmtId="0" fontId="14" fillId="4" borderId="0" applyNumberFormat="0" applyBorder="0" applyAlignment="0" applyProtection="0">
      <alignment vertical="center"/>
    </xf>
    <xf numFmtId="0" fontId="29" fillId="22" borderId="0" applyNumberFormat="0" applyBorder="0" applyAlignment="0" applyProtection="0">
      <alignment vertical="center"/>
    </xf>
    <xf numFmtId="0" fontId="13" fillId="25" borderId="0" applyNumberFormat="0" applyBorder="0" applyAlignment="0" applyProtection="0">
      <alignment vertical="center"/>
    </xf>
    <xf numFmtId="0" fontId="24" fillId="8" borderId="0" applyNumberFormat="0" applyBorder="0" applyAlignment="0" applyProtection="0">
      <alignment vertical="center"/>
    </xf>
    <xf numFmtId="0" fontId="13" fillId="3" borderId="0" applyNumberFormat="0" applyBorder="0" applyAlignment="0" applyProtection="0">
      <alignment vertical="center"/>
    </xf>
    <xf numFmtId="0" fontId="13" fillId="27" borderId="0" applyNumberFormat="0" applyBorder="0" applyAlignment="0" applyProtection="0">
      <alignment vertical="center"/>
    </xf>
    <xf numFmtId="0" fontId="13" fillId="26" borderId="0" applyNumberFormat="0" applyBorder="0" applyAlignment="0" applyProtection="0">
      <alignment vertical="center"/>
    </xf>
    <xf numFmtId="0" fontId="13" fillId="19" borderId="0" applyNumberFormat="0" applyBorder="0" applyAlignment="0" applyProtection="0">
      <alignment vertical="center"/>
    </xf>
    <xf numFmtId="0" fontId="24" fillId="29" borderId="0" applyNumberFormat="0" applyBorder="0" applyAlignment="0" applyProtection="0">
      <alignment vertical="center"/>
    </xf>
    <xf numFmtId="0" fontId="24" fillId="15" borderId="0" applyNumberFormat="0" applyBorder="0" applyAlignment="0" applyProtection="0">
      <alignment vertical="center"/>
    </xf>
    <xf numFmtId="0" fontId="13" fillId="31" borderId="0" applyNumberFormat="0" applyBorder="0" applyAlignment="0" applyProtection="0">
      <alignment vertical="center"/>
    </xf>
    <xf numFmtId="0" fontId="13" fillId="18" borderId="0" applyNumberFormat="0" applyBorder="0" applyAlignment="0" applyProtection="0">
      <alignment vertical="center"/>
    </xf>
    <xf numFmtId="0" fontId="24" fillId="24" borderId="0" applyNumberFormat="0" applyBorder="0" applyAlignment="0" applyProtection="0">
      <alignment vertical="center"/>
    </xf>
    <xf numFmtId="0" fontId="13" fillId="14" borderId="0" applyNumberFormat="0" applyBorder="0" applyAlignment="0" applyProtection="0">
      <alignment vertical="center"/>
    </xf>
    <xf numFmtId="0" fontId="24" fillId="23" borderId="0" applyNumberFormat="0" applyBorder="0" applyAlignment="0" applyProtection="0">
      <alignment vertical="center"/>
    </xf>
    <xf numFmtId="0" fontId="24" fillId="28" borderId="0" applyNumberFormat="0" applyBorder="0" applyAlignment="0" applyProtection="0">
      <alignment vertical="center"/>
    </xf>
    <xf numFmtId="0" fontId="13" fillId="30" borderId="0" applyNumberFormat="0" applyBorder="0" applyAlignment="0" applyProtection="0">
      <alignment vertical="center"/>
    </xf>
    <xf numFmtId="0" fontId="24" fillId="32" borderId="0" applyNumberFormat="0" applyBorder="0" applyAlignment="0" applyProtection="0">
      <alignment vertical="center"/>
    </xf>
  </cellStyleXfs>
  <cellXfs count="3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176" fontId="4" fillId="0" borderId="1" xfId="0" applyNumberFormat="1" applyFont="1" applyBorder="1" applyAlignment="1">
      <alignment horizontal="right" vertical="center" wrapText="1"/>
    </xf>
    <xf numFmtId="176" fontId="4" fillId="0" borderId="1" xfId="0" applyNumberFormat="1" applyFont="1" applyBorder="1" applyAlignment="1" applyProtection="1">
      <alignment horizontal="right" vertical="center" wrapText="1"/>
      <protection locked="0"/>
    </xf>
    <xf numFmtId="0" fontId="4" fillId="0" borderId="1" xfId="0" applyFont="1" applyFill="1" applyBorder="1" applyAlignment="1">
      <alignment horizontal="center" vertical="center" wrapText="1"/>
    </xf>
    <xf numFmtId="176" fontId="6" fillId="0" borderId="1" xfId="0" applyNumberFormat="1" applyFont="1" applyFill="1" applyBorder="1" applyAlignment="1">
      <alignment horizontal="right" vertical="center"/>
    </xf>
    <xf numFmtId="0" fontId="6" fillId="0" borderId="1" xfId="0" applyFont="1" applyFill="1" applyBorder="1" applyAlignment="1">
      <alignment horizontal="right" vertical="center"/>
    </xf>
    <xf numFmtId="176" fontId="4" fillId="0" borderId="1" xfId="0" applyNumberFormat="1" applyFont="1" applyFill="1" applyBorder="1" applyAlignment="1">
      <alignment horizontal="righ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right" vertical="center" wrapText="1"/>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xf>
    <xf numFmtId="176" fontId="7" fillId="0" borderId="1" xfId="0" applyNumberFormat="1" applyFont="1" applyFill="1" applyBorder="1" applyAlignment="1">
      <alignment horizontal="right" vertical="center"/>
    </xf>
    <xf numFmtId="0" fontId="6" fillId="0" borderId="1" xfId="0" applyFont="1" applyFill="1" applyBorder="1" applyAlignment="1">
      <alignment horizontal="center" vertical="center"/>
    </xf>
    <xf numFmtId="176" fontId="6" fillId="0" borderId="1" xfId="0" applyNumberFormat="1" applyFont="1" applyFill="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9" fillId="0" borderId="0" xfId="0" applyFont="1" applyFill="1" applyAlignment="1">
      <alignment horizontal="left" vertical="center" wrapText="1"/>
    </xf>
    <xf numFmtId="0" fontId="8" fillId="0" borderId="1" xfId="0" applyFont="1" applyBorder="1" applyAlignment="1">
      <alignment horizontal="center" vertical="center"/>
    </xf>
    <xf numFmtId="0" fontId="6" fillId="0" borderId="1" xfId="0" applyFont="1" applyBorder="1" applyAlignment="1">
      <alignment horizontal="left" vertical="center" wrapText="1"/>
    </xf>
    <xf numFmtId="0" fontId="1" fillId="0" borderId="0" xfId="0" applyFont="1" applyAlignment="1">
      <alignment vertical="center"/>
    </xf>
    <xf numFmtId="0" fontId="0" fillId="0" borderId="0" xfId="0" applyAlignment="1">
      <alignment vertical="center"/>
    </xf>
    <xf numFmtId="0" fontId="6" fillId="0" borderId="7" xfId="0" applyFont="1" applyFill="1" applyBorder="1" applyAlignment="1">
      <alignment horizontal="left" vertical="center" wrapText="1"/>
    </xf>
    <xf numFmtId="0" fontId="1" fillId="0" borderId="0" xfId="0" applyFont="1" applyAlignment="1">
      <alignment vertical="center" wrapText="1"/>
    </xf>
    <xf numFmtId="0" fontId="0" fillId="0" borderId="0" xfId="0" applyProtection="1">
      <alignment vertical="center"/>
      <protection locked="0"/>
    </xf>
    <xf numFmtId="0" fontId="6" fillId="0" borderId="8"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ile:///C:\Users\xiaoying3\Desktop\&#25253;&#20215;&#34920;\&#25253;&#20215;&#34920;\&#21335;&#32593;&#20256;&#23186;&#20844;&#21496;&#19996;&#39118;&#19996;&#36335;846&#21495;&#21150;&#20844;&#27004;&#32508;&#21512;&#21518;&#21220;&#26381;&#21153;&#39033;&#30446;&#25253;&#20215;&#34920;-20250522(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报价汇总表"/>
      <sheetName val="附表一  物业服务报价明细表"/>
      <sheetName val="附表二  餐饮服务报价明细表"/>
      <sheetName val="附表三  辅助用工服务报价表"/>
      <sheetName val="附表四  室内绿植租摆服务报价表"/>
    </sheetNames>
    <sheetDataSet>
      <sheetData sheetId="0"/>
      <sheetData sheetId="1"/>
      <sheetData sheetId="2"/>
      <sheetData sheetId="3">
        <row r="24">
          <cell r="I24">
            <v>4006350</v>
          </cell>
          <cell r="J24">
            <v>0</v>
          </cell>
        </row>
      </sheetData>
      <sheetData sheetId="4">
        <row r="38">
          <cell r="H38">
            <v>425472</v>
          </cell>
          <cell r="I38">
            <v>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3"/>
  <sheetViews>
    <sheetView showZeros="0" tabSelected="1" zoomScale="85" zoomScaleNormal="85" workbookViewId="0">
      <selection activeCell="J6" sqref="J6"/>
    </sheetView>
  </sheetViews>
  <sheetFormatPr defaultColWidth="9" defaultRowHeight="14.25"/>
  <cols>
    <col min="1" max="1" width="6.25" customWidth="1"/>
    <col min="2" max="2" width="12.5" customWidth="1"/>
    <col min="3" max="3" width="20.2916666666667" customWidth="1"/>
    <col min="4" max="4" width="10.375" customWidth="1"/>
    <col min="5" max="5" width="15" customWidth="1"/>
    <col min="6" max="6" width="14.8583333333333" customWidth="1"/>
    <col min="7" max="7" width="14.7" customWidth="1"/>
    <col min="8" max="8" width="12.5" customWidth="1"/>
    <col min="9" max="9" width="31.6666666666667" customWidth="1"/>
    <col min="10" max="10" width="21.25" style="1" customWidth="1"/>
  </cols>
  <sheetData>
    <row r="1" ht="39" customHeight="1" spans="1:9">
      <c r="A1" s="2" t="s">
        <v>0</v>
      </c>
      <c r="B1" s="2"/>
      <c r="C1" s="2"/>
      <c r="D1" s="2"/>
      <c r="E1" s="2"/>
      <c r="F1" s="2"/>
      <c r="G1" s="2"/>
      <c r="H1" s="2"/>
      <c r="I1" s="2"/>
    </row>
    <row r="2" ht="42" customHeight="1" spans="1:9">
      <c r="A2" s="3" t="s">
        <v>1</v>
      </c>
      <c r="B2" s="3" t="s">
        <v>2</v>
      </c>
      <c r="C2" s="3" t="s">
        <v>3</v>
      </c>
      <c r="D2" s="3" t="s">
        <v>4</v>
      </c>
      <c r="E2" s="3" t="s">
        <v>5</v>
      </c>
      <c r="F2" s="3" t="s">
        <v>6</v>
      </c>
      <c r="G2" s="3" t="s">
        <v>7</v>
      </c>
      <c r="H2" s="3" t="s">
        <v>8</v>
      </c>
      <c r="I2" s="27" t="s">
        <v>9</v>
      </c>
    </row>
    <row r="3" ht="52" customHeight="1" spans="1:11">
      <c r="A3" s="4">
        <v>1</v>
      </c>
      <c r="B3" s="4" t="s">
        <v>10</v>
      </c>
      <c r="C3" s="4" t="s">
        <v>11</v>
      </c>
      <c r="D3" s="4" t="s">
        <v>12</v>
      </c>
      <c r="E3" s="5" t="s">
        <v>13</v>
      </c>
      <c r="F3" s="5" t="s">
        <v>14</v>
      </c>
      <c r="G3" s="6">
        <f>52*7981.7919*24</f>
        <v>9961276.2912</v>
      </c>
      <c r="H3" s="7"/>
      <c r="I3" s="28" t="s">
        <v>15</v>
      </c>
      <c r="J3" s="29"/>
      <c r="K3" s="30"/>
    </row>
    <row r="4" ht="62" customHeight="1" spans="1:11">
      <c r="A4" s="4">
        <v>2</v>
      </c>
      <c r="B4" s="4" t="s">
        <v>16</v>
      </c>
      <c r="C4" s="4" t="s">
        <v>17</v>
      </c>
      <c r="D4" s="4" t="s">
        <v>12</v>
      </c>
      <c r="E4" s="5" t="s">
        <v>18</v>
      </c>
      <c r="F4" s="5" t="s">
        <v>19</v>
      </c>
      <c r="G4" s="6">
        <f>300000*24</f>
        <v>7200000</v>
      </c>
      <c r="H4" s="6"/>
      <c r="I4" s="28" t="s">
        <v>20</v>
      </c>
      <c r="J4" s="29"/>
      <c r="K4" s="30"/>
    </row>
    <row r="5" ht="67" customHeight="1" spans="1:14">
      <c r="A5" s="4">
        <v>3</v>
      </c>
      <c r="B5" s="8" t="s">
        <v>21</v>
      </c>
      <c r="C5" s="8" t="s">
        <v>22</v>
      </c>
      <c r="D5" s="8" t="s">
        <v>12</v>
      </c>
      <c r="E5" s="8" t="s">
        <v>23</v>
      </c>
      <c r="F5" s="8" t="s">
        <v>23</v>
      </c>
      <c r="G5" s="9">
        <v>12000000</v>
      </c>
      <c r="H5" s="10">
        <v>12000000</v>
      </c>
      <c r="I5" s="31" t="s">
        <v>24</v>
      </c>
      <c r="J5" s="32"/>
      <c r="N5" s="33"/>
    </row>
    <row r="6" ht="70" customHeight="1" spans="1:14">
      <c r="A6" s="4">
        <v>4</v>
      </c>
      <c r="B6" s="8" t="s">
        <v>25</v>
      </c>
      <c r="C6" s="8" t="s">
        <v>26</v>
      </c>
      <c r="D6" s="8" t="s">
        <v>12</v>
      </c>
      <c r="E6" s="8" t="s">
        <v>23</v>
      </c>
      <c r="F6" s="8" t="s">
        <v>23</v>
      </c>
      <c r="G6" s="9">
        <v>250000</v>
      </c>
      <c r="H6" s="10">
        <v>250000</v>
      </c>
      <c r="I6" s="34" t="s">
        <v>27</v>
      </c>
      <c r="J6" s="32"/>
      <c r="N6" s="33"/>
    </row>
    <row r="7" ht="55.5" customHeight="1" spans="1:10">
      <c r="A7" s="4">
        <v>5</v>
      </c>
      <c r="B7" s="4" t="s">
        <v>28</v>
      </c>
      <c r="C7" s="4" t="s">
        <v>29</v>
      </c>
      <c r="D7" s="4" t="s">
        <v>12</v>
      </c>
      <c r="E7" s="4" t="s">
        <v>30</v>
      </c>
      <c r="F7" s="4" t="s">
        <v>31</v>
      </c>
      <c r="G7" s="11">
        <f>'[1]附表三  辅助用工服务报价表'!I24</f>
        <v>4006350</v>
      </c>
      <c r="H7" s="6">
        <f>'[1]附表三  辅助用工服务报价表'!J24</f>
        <v>0</v>
      </c>
      <c r="I7" s="35" t="s">
        <v>32</v>
      </c>
      <c r="J7" s="32"/>
    </row>
    <row r="8" ht="50" customHeight="1" spans="1:10">
      <c r="A8" s="4">
        <v>6</v>
      </c>
      <c r="B8" s="8" t="s">
        <v>33</v>
      </c>
      <c r="C8" s="8" t="s">
        <v>34</v>
      </c>
      <c r="D8" s="8" t="s">
        <v>12</v>
      </c>
      <c r="E8" s="12" t="s">
        <v>35</v>
      </c>
      <c r="F8" s="8" t="s">
        <v>36</v>
      </c>
      <c r="G8" s="11">
        <f>'[1]附表四  室内绿植租摆服务报价表'!H38</f>
        <v>425472</v>
      </c>
      <c r="H8" s="11">
        <f>'[1]附表四  室内绿植租摆服务报价表'!I38</f>
        <v>0</v>
      </c>
      <c r="I8" s="35" t="s">
        <v>37</v>
      </c>
      <c r="J8" s="32"/>
    </row>
    <row r="9" ht="43" customHeight="1" spans="1:9">
      <c r="A9" s="4">
        <v>7</v>
      </c>
      <c r="B9" s="8" t="s">
        <v>38</v>
      </c>
      <c r="C9" s="8" t="s">
        <v>11</v>
      </c>
      <c r="D9" s="8" t="s">
        <v>23</v>
      </c>
      <c r="E9" s="13" t="s">
        <v>39</v>
      </c>
      <c r="F9" s="13" t="s">
        <v>40</v>
      </c>
      <c r="G9" s="11">
        <f>15*7981.7919</f>
        <v>119726.8785</v>
      </c>
      <c r="H9" s="11"/>
      <c r="I9" s="35" t="s">
        <v>41</v>
      </c>
    </row>
    <row r="10" ht="102" customHeight="1" spans="1:9">
      <c r="A10" s="14">
        <v>8</v>
      </c>
      <c r="B10" s="15" t="s">
        <v>42</v>
      </c>
      <c r="C10" s="16" t="s">
        <v>43</v>
      </c>
      <c r="D10" s="16" t="s">
        <v>12</v>
      </c>
      <c r="E10" s="17" t="s">
        <v>23</v>
      </c>
      <c r="F10" s="17" t="s">
        <v>23</v>
      </c>
      <c r="G10" s="18">
        <v>780000</v>
      </c>
      <c r="H10" s="18">
        <v>780000</v>
      </c>
      <c r="I10" s="36" t="s">
        <v>44</v>
      </c>
    </row>
    <row r="11" ht="75" customHeight="1" spans="1:9">
      <c r="A11" s="8">
        <v>9</v>
      </c>
      <c r="B11" s="19" t="s">
        <v>45</v>
      </c>
      <c r="C11" s="8" t="s">
        <v>46</v>
      </c>
      <c r="D11" s="8" t="s">
        <v>12</v>
      </c>
      <c r="E11" s="20" t="s">
        <v>23</v>
      </c>
      <c r="F11" s="20" t="s">
        <v>23</v>
      </c>
      <c r="G11" s="9">
        <v>2652000</v>
      </c>
      <c r="H11" s="9">
        <v>2652000</v>
      </c>
      <c r="I11" s="34" t="s">
        <v>47</v>
      </c>
    </row>
    <row r="12" ht="36" customHeight="1" spans="1:9">
      <c r="A12" s="21" t="s">
        <v>48</v>
      </c>
      <c r="B12" s="22"/>
      <c r="C12" s="22"/>
      <c r="D12" s="22"/>
      <c r="E12" s="22"/>
      <c r="F12" s="23"/>
      <c r="G12" s="24">
        <f>SUM(G3:G11)</f>
        <v>37394825.1697</v>
      </c>
      <c r="H12" s="25"/>
      <c r="I12" s="37"/>
    </row>
    <row r="13" ht="112" customHeight="1" spans="1:9">
      <c r="A13" s="26" t="s">
        <v>49</v>
      </c>
      <c r="B13" s="26"/>
      <c r="C13" s="26"/>
      <c r="D13" s="26"/>
      <c r="E13" s="26"/>
      <c r="F13" s="26"/>
      <c r="G13" s="26"/>
      <c r="H13" s="26"/>
      <c r="I13" s="26"/>
    </row>
  </sheetData>
  <sheetProtection selectLockedCells="1" selectUnlockedCells="1"/>
  <mergeCells count="3">
    <mergeCell ref="A1:I1"/>
    <mergeCell ref="A12:F12"/>
    <mergeCell ref="A13:I13"/>
  </mergeCells>
  <printOptions horizontalCentered="1"/>
  <pageMargins left="0.751388888888889" right="0.751388888888889" top="0.354166666666667" bottom="0.236111111111111" header="0.393055555555556" footer="0.275"/>
  <pageSetup paperSize="9" scale="58"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备注</dc:creator>
  <cp:lastModifiedBy>肖英</cp:lastModifiedBy>
  <dcterms:created xsi:type="dcterms:W3CDTF">2025-05-22T09:04:00Z</dcterms:created>
  <dcterms:modified xsi:type="dcterms:W3CDTF">2025-05-29T09:33:06Z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9DB442641D5C415993355B17590561B5</vt:lpwstr>
  </property>
  <property fmtid="{D5CDD505-2E9C-101B-9397-08002B2CF9AE}" pid="3" name="KSOProductBuildVer">
    <vt:lpwstr>2052-11.8.2.9022</vt:lpwstr>
  </property>
</Properties>
</file>