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报价明细表" sheetId="1" r:id="rId1"/>
  </sheets>
  <definedNames>
    <definedName name="_xlnm.Print_Area" localSheetId="0">报价明细表!$A$1:$H$55</definedName>
    <definedName name="_xlnm.Print_Titles" localSheetId="0">报价明细表!$2:$2</definedName>
  </definedNames>
  <calcPr calcId="144525"/>
</workbook>
</file>

<file path=xl/sharedStrings.xml><?xml version="1.0" encoding="utf-8"?>
<sst xmlns="http://schemas.openxmlformats.org/spreadsheetml/2006/main" count="126" uniqueCount="87">
  <si>
    <t>报价明细表</t>
  </si>
  <si>
    <t>序号</t>
  </si>
  <si>
    <t>名称</t>
  </si>
  <si>
    <t>单位</t>
  </si>
  <si>
    <t>材质工艺说明</t>
  </si>
  <si>
    <t>最高单价限价(元）</t>
  </si>
  <si>
    <t>投标单价报价(元）</t>
  </si>
  <si>
    <t>权重</t>
  </si>
  <si>
    <t>权重后单价报价价(元）</t>
  </si>
  <si>
    <t>名片</t>
  </si>
  <si>
    <t>盒</t>
  </si>
  <si>
    <t>90mm*55mm/100张/盒
250g荷兰白卡印刷</t>
  </si>
  <si>
    <t>信封</t>
  </si>
  <si>
    <t>个</t>
  </si>
  <si>
    <t>5号（220mm*110mm）
120g双胶纸印刷</t>
  </si>
  <si>
    <t>7号（229mm*162mm）
120g双胶纸印刷</t>
  </si>
  <si>
    <t>9号（324mm*229mm）
120g双胶纸印刷</t>
  </si>
  <si>
    <t>笔记本</t>
  </si>
  <si>
    <t>本</t>
  </si>
  <si>
    <t>150mm*220mm
标准色或黑色仿皮封面凹印，内页80g160P双胶纸印刷</t>
  </si>
  <si>
    <t>200mm*270mm
标准色或黑色仿皮封面凹印，内页80g160P双胶纸印刷</t>
  </si>
  <si>
    <t>证书</t>
  </si>
  <si>
    <t>12K
红色仿皮面/绒面，图文烫金，内芯铜版纸/双胶纸印刷</t>
  </si>
  <si>
    <t>8K
红色仿皮面/绒面，图文烫金，内芯铜版纸/双胶纸印刷</t>
  </si>
  <si>
    <t>6K
红色仿皮面/绒面，图文烫金，内芯铜版纸/双胶纸印刷</t>
  </si>
  <si>
    <t>选票箱、意见箱、捐款箱</t>
  </si>
  <si>
    <t>350mm*500mm*800mm高
8mm木质高密度防火板3M背胶弱溶剂喷画裱糊</t>
  </si>
  <si>
    <t>200mm*280mm*380mm高
8mm木质高密度防火板3M背胶弱溶剂喷画裱糊</t>
  </si>
  <si>
    <t>350mm*500mm*800mm高
8mm进口亚克力粘合丝网印刷</t>
  </si>
  <si>
    <t>200mm*280mm*380mm高
8mm进口亚克力粘合丝网印刷</t>
  </si>
  <si>
    <t>防撞条</t>
  </si>
  <si>
    <t>m</t>
  </si>
  <si>
    <t>H100mm即时贴丝网印刷</t>
  </si>
  <si>
    <t>大堂形象墙</t>
  </si>
  <si>
    <t>㎡</t>
  </si>
  <si>
    <t>根据实际尺寸
防火木方骨架镶嵌，12mm高密度生态防火木板防潮漆处理上墙，粘贴5厘双面铝塑面板烤漆，四边304#1.2厚不锈钢边框。12mm+3mm进口进口亚克力水晶立体字</t>
  </si>
  <si>
    <t>部门/楼层指示牌</t>
  </si>
  <si>
    <t>根据实际尺寸
有机烤漆、丝网印刷</t>
  </si>
  <si>
    <t>根据实际尺寸
PVC定制印刷</t>
  </si>
  <si>
    <t>根据实际尺寸
铝合金型材有机烤漆、3M即时贴刻字刷</t>
  </si>
  <si>
    <t>门牌</t>
  </si>
  <si>
    <t>块</t>
  </si>
  <si>
    <t>规格240*150mm
铝合金型材有机烤漆、丝网印刷</t>
  </si>
  <si>
    <t>规格500*300mm
铝合金型材有机烤漆、丝网印刷</t>
  </si>
  <si>
    <t>规格240*190mm
铝合金型材有机烤漆、丝网印刷</t>
  </si>
  <si>
    <t>规格200*300mm
铝合金型材有机烤漆、丝网印刷</t>
  </si>
  <si>
    <t>规格240*150mm
亚克力材质5mm亚克力制作uv磨斜边</t>
  </si>
  <si>
    <t>规格220*150mm
亚克力材质5mm亚克力制作uv磨斜边</t>
  </si>
  <si>
    <t>规格240*90mm
亚克力材质5mm亚克力制作uv磨斜边</t>
  </si>
  <si>
    <t>规格400*300mm
亚克力材质5mm亚克力制作uv磨斜边</t>
  </si>
  <si>
    <t>规格300*150mm
亚克力材质5mm亚克力制作uv磨斜边</t>
  </si>
  <si>
    <t>规格100*100mm
亚克力材质5mm亚克力制作uv磨斜边</t>
  </si>
  <si>
    <t>规格200*140mm
亚克力材质5mm亚克力制作uv磨斜边</t>
  </si>
  <si>
    <t>规格150*150mm
亚克力材质5mm亚克力制作uv磨斜边</t>
  </si>
  <si>
    <t>规格250*250mm
亚克力材质5mm亚克力制作uv磨斜边</t>
  </si>
  <si>
    <t>240*150mm、500*300mm、240*190mm
即时贴门楣内容更新</t>
  </si>
  <si>
    <t>240*150mm、500*300mm、240*190mm
即时贴门牌内容更新</t>
  </si>
  <si>
    <t>规格600*400mm
不锈钢材质喷漆上色丝印折边牌</t>
  </si>
  <si>
    <t>员工卡位名牌</t>
  </si>
  <si>
    <t>张</t>
  </si>
  <si>
    <t>200mm*105mm或105mm*160mm2mm
进口亚克力折弯丝印200克哑粉纸印刷</t>
  </si>
  <si>
    <t>立式指示牌</t>
  </si>
  <si>
    <t>根据实际尺寸
304#拉丝1.2mm厚不锈钢汽车漆250mm厚框架内容化学腐蚀、烤漆入色</t>
  </si>
  <si>
    <t>隔离栏</t>
  </si>
  <si>
    <t>套</t>
  </si>
  <si>
    <t>304#1.2厚不锈钢柱底部φ280mm，管壁φ60mm，H910mm，丝光布丝网印刷2000mm*80mm（两个304#1.2厚不锈钢柱+2000mm丝光布为一套）</t>
  </si>
  <si>
    <t>旗帜（含旗杆）</t>
  </si>
  <si>
    <t>4号旗(1440*960 mm)，涤纶富丽纺，丝网印刷
配置3米不锈钢伸缩杆</t>
  </si>
  <si>
    <t>展示牌、告示牌</t>
  </si>
  <si>
    <t>根据实际尺寸
38*25*1.5mm厚304#1.2厚不锈钢方管框架包边，150克背胶弱溶剂写真裱10mm高密度板、3mm进口亚克力面板</t>
  </si>
  <si>
    <t>各部门文化墙</t>
  </si>
  <si>
    <t>1公分厚安迪板uv+立体水晶字+部分亚克力卡槽（带磁）</t>
  </si>
  <si>
    <t>公司形象墙</t>
  </si>
  <si>
    <t>10mm高密度生态防火木板防潮漆处理上墙10mm+3mm进口亚克力水晶立体字</t>
  </si>
  <si>
    <t>10mm高密度生态防火木板防潮漆处理上墙12mm+3mm进口亚克力水晶立体字</t>
  </si>
  <si>
    <t>宣传海报/横幅</t>
  </si>
  <si>
    <t>160克背胶弱溶剂写真</t>
  </si>
  <si>
    <t>160克背胶弱溶剂写真裱5mm雪弗板封金属边</t>
  </si>
  <si>
    <t>800*1800mm
160克材料弱溶剂喷画铝合金塑钢*展架</t>
  </si>
  <si>
    <t>800*1800mm
160克材料弱溶剂喷画铝合金塑钢门型展架</t>
  </si>
  <si>
    <t>不锈钢T架不含画面内容</t>
  </si>
  <si>
    <t>单价报价合计（元）：</t>
  </si>
  <si>
    <t>权重后报价单价合计（元）：</t>
  </si>
  <si>
    <t>系统填报此金额</t>
  </si>
  <si>
    <t>报价单位（盖章）：</t>
  </si>
  <si>
    <t>业务联系人：</t>
  </si>
  <si>
    <t>联系方式：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</si>
</sst>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20"/>
      <color theme="1"/>
      <name val="宋体"/>
      <charset val="134"/>
      <scheme val="minor"/>
    </font>
    <font>
      <sz val="20"/>
      <color theme="1"/>
      <name val="宋体"/>
      <charset val="134"/>
    </font>
    <font>
      <sz val="12"/>
      <color theme="1"/>
      <name val="宋体"/>
      <charset val="134"/>
      <scheme val="minor"/>
    </font>
    <font>
      <sz val="12"/>
      <color theme="1"/>
      <name val="宋体"/>
      <charset val="134"/>
    </font>
    <font>
      <b/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rgb="FFFF0000"/>
      </left>
      <right style="thin">
        <color auto="1"/>
      </right>
      <top style="thick">
        <color rgb="FFFF0000"/>
      </top>
      <bottom style="thick">
        <color rgb="FFFF0000"/>
      </bottom>
      <diagonal/>
    </border>
    <border>
      <left style="thin">
        <color auto="1"/>
      </left>
      <right style="thin">
        <color auto="1"/>
      </right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10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13" applyNumberFormat="0" applyAlignment="0" applyProtection="0">
      <alignment vertical="center"/>
    </xf>
    <xf numFmtId="0" fontId="20" fillId="11" borderId="9" applyNumberFormat="0" applyAlignment="0" applyProtection="0">
      <alignment vertical="center"/>
    </xf>
    <xf numFmtId="0" fontId="21" fillId="12" borderId="14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 applyProtection="1">
      <alignment horizontal="center" vertical="center"/>
      <protection locked="0"/>
    </xf>
    <xf numFmtId="4" fontId="0" fillId="0" borderId="0" xfId="0" applyNumberFormat="1" applyAlignment="1" applyProtection="1">
      <alignment horizontal="center" vertical="center"/>
      <protection hidden="1"/>
    </xf>
    <xf numFmtId="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hidden="1"/>
    </xf>
    <xf numFmtId="4" fontId="1" fillId="0" borderId="0" xfId="0" applyNumberFormat="1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locked="0"/>
    </xf>
    <xf numFmtId="4" fontId="2" fillId="0" borderId="0" xfId="0" applyNumberFormat="1" applyFont="1" applyAlignment="1" applyProtection="1">
      <alignment horizontal="center" vertical="center"/>
      <protection hidden="1"/>
    </xf>
    <xf numFmtId="4" fontId="3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hidden="1"/>
    </xf>
    <xf numFmtId="4" fontId="3" fillId="0" borderId="0" xfId="0" applyNumberFormat="1" applyFont="1" applyAlignment="1" applyProtection="1">
      <alignment horizontal="center" vertical="center"/>
      <protection hidden="1"/>
    </xf>
    <xf numFmtId="0" fontId="4" fillId="0" borderId="1" xfId="0" applyFont="1" applyBorder="1" applyAlignment="1" applyProtection="1">
      <alignment horizontal="center" vertical="center" wrapText="1"/>
      <protection locked="0"/>
    </xf>
    <xf numFmtId="4" fontId="4" fillId="0" borderId="1" xfId="0" applyNumberFormat="1" applyFont="1" applyBorder="1" applyAlignment="1" applyProtection="1">
      <alignment horizontal="center" vertical="center" wrapText="1"/>
      <protection hidden="1"/>
    </xf>
    <xf numFmtId="4" fontId="5" fillId="0" borderId="1" xfId="0" applyNumberFormat="1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hidden="1"/>
    </xf>
    <xf numFmtId="4" fontId="5" fillId="0" borderId="1" xfId="0" applyNumberFormat="1" applyFont="1" applyBorder="1" applyAlignment="1" applyProtection="1">
      <alignment horizontal="center" vertical="center" wrapText="1"/>
      <protection hidden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9" fontId="5" fillId="0" borderId="1" xfId="0" applyNumberFormat="1" applyFont="1" applyBorder="1" applyAlignment="1" applyProtection="1">
      <alignment horizontal="center" vertical="center" wrapText="1"/>
      <protection hidden="1"/>
    </xf>
    <xf numFmtId="0" fontId="5" fillId="0" borderId="2" xfId="0" applyFont="1" applyBorder="1" applyAlignment="1" applyProtection="1">
      <alignment horizontal="center" vertical="center" wrapText="1"/>
      <protection locked="0"/>
    </xf>
    <xf numFmtId="9" fontId="5" fillId="0" borderId="2" xfId="0" applyNumberFormat="1" applyFont="1" applyBorder="1" applyAlignment="1" applyProtection="1">
      <alignment horizontal="center" vertical="center" wrapText="1"/>
      <protection hidden="1"/>
    </xf>
    <xf numFmtId="9" fontId="5" fillId="0" borderId="3" xfId="0" applyNumberFormat="1" applyFont="1" applyBorder="1" applyAlignment="1" applyProtection="1">
      <alignment horizontal="center" vertical="center" wrapText="1"/>
      <protection hidden="1"/>
    </xf>
    <xf numFmtId="9" fontId="5" fillId="0" borderId="4" xfId="0" applyNumberFormat="1" applyFont="1" applyBorder="1" applyAlignment="1" applyProtection="1">
      <alignment horizontal="center" vertical="center" wrapText="1"/>
      <protection hidden="1"/>
    </xf>
    <xf numFmtId="4" fontId="5" fillId="0" borderId="2" xfId="0" applyNumberFormat="1" applyFont="1" applyBorder="1" applyAlignment="1" applyProtection="1">
      <alignment horizontal="center" vertical="center" wrapText="1"/>
      <protection hidden="1"/>
    </xf>
    <xf numFmtId="0" fontId="5" fillId="0" borderId="3" xfId="0" applyFont="1" applyBorder="1" applyAlignment="1" applyProtection="1">
      <alignment horizontal="center" vertical="center" wrapText="1"/>
      <protection locked="0"/>
    </xf>
    <xf numFmtId="4" fontId="5" fillId="0" borderId="2" xfId="0" applyNumberFormat="1" applyFont="1" applyBorder="1" applyAlignment="1" applyProtection="1">
      <alignment horizontal="center" vertical="center"/>
      <protection hidden="1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hidden="1"/>
    </xf>
    <xf numFmtId="0" fontId="6" fillId="0" borderId="5" xfId="0" applyFont="1" applyBorder="1" applyAlignment="1" applyProtection="1">
      <alignment horizontal="center" vertical="center" wrapText="1"/>
      <protection locked="0"/>
    </xf>
    <xf numFmtId="4" fontId="5" fillId="0" borderId="6" xfId="0" applyNumberFormat="1" applyFont="1" applyBorder="1" applyAlignment="1" applyProtection="1">
      <alignment horizontal="center" vertical="center"/>
      <protection hidden="1"/>
    </xf>
    <xf numFmtId="4" fontId="5" fillId="0" borderId="7" xfId="0" applyNumberFormat="1" applyFont="1" applyBorder="1" applyAlignment="1" applyProtection="1">
      <alignment horizontal="center" vertical="center"/>
      <protection hidden="1"/>
    </xf>
    <xf numFmtId="0" fontId="5" fillId="0" borderId="7" xfId="0" applyFont="1" applyBorder="1" applyAlignment="1" applyProtection="1">
      <alignment horizontal="center" vertical="center"/>
      <protection hidden="1"/>
    </xf>
    <xf numFmtId="4" fontId="1" fillId="0" borderId="0" xfId="0" applyNumberFormat="1" applyFont="1" applyAlignment="1" applyProtection="1">
      <alignment horizontal="right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5"/>
  <sheetViews>
    <sheetView tabSelected="1" view="pageBreakPreview" zoomScale="70" zoomScaleNormal="100" topLeftCell="A11" workbookViewId="0">
      <selection activeCell="H17" sqref="H17"/>
    </sheetView>
  </sheetViews>
  <sheetFormatPr defaultColWidth="9" defaultRowHeight="13.5"/>
  <cols>
    <col min="1" max="1" width="8.625" style="1" customWidth="1"/>
    <col min="2" max="2" width="18.375" style="1" customWidth="1"/>
    <col min="3" max="3" width="10.25" style="1" customWidth="1"/>
    <col min="4" max="4" width="33.5666666666667" style="1" customWidth="1"/>
    <col min="5" max="5" width="18.375" style="2" customWidth="1"/>
    <col min="6" max="6" width="18.375" style="3" customWidth="1"/>
    <col min="7" max="7" width="18.375" style="4" customWidth="1"/>
    <col min="8" max="8" width="18.375" style="5" customWidth="1"/>
    <col min="9" max="9" width="21.5" style="1" customWidth="1"/>
    <col min="10" max="16384" width="9" style="1"/>
  </cols>
  <sheetData>
    <row r="1" ht="25.5" spans="1:8">
      <c r="A1" s="6" t="s">
        <v>0</v>
      </c>
      <c r="B1" s="6"/>
      <c r="C1" s="6"/>
      <c r="D1" s="6"/>
      <c r="E1" s="7"/>
      <c r="F1" s="8"/>
      <c r="G1" s="9"/>
      <c r="H1" s="10"/>
    </row>
    <row r="2" ht="28.5" spans="1:8">
      <c r="A2" s="11" t="s">
        <v>1</v>
      </c>
      <c r="B2" s="11" t="s">
        <v>2</v>
      </c>
      <c r="C2" s="11" t="s">
        <v>3</v>
      </c>
      <c r="D2" s="11" t="s">
        <v>4</v>
      </c>
      <c r="E2" s="12" t="s">
        <v>5</v>
      </c>
      <c r="F2" s="13" t="s">
        <v>6</v>
      </c>
      <c r="G2" s="14" t="s">
        <v>7</v>
      </c>
      <c r="H2" s="15" t="s">
        <v>8</v>
      </c>
    </row>
    <row r="3" ht="47" customHeight="1" spans="1:8">
      <c r="A3" s="16">
        <f>ROW()-2</f>
        <v>1</v>
      </c>
      <c r="B3" s="16" t="s">
        <v>9</v>
      </c>
      <c r="C3" s="16" t="s">
        <v>10</v>
      </c>
      <c r="D3" s="16" t="s">
        <v>11</v>
      </c>
      <c r="E3" s="15">
        <v>55</v>
      </c>
      <c r="F3" s="13"/>
      <c r="G3" s="17">
        <v>0.05</v>
      </c>
      <c r="H3" s="15">
        <f>F3*G3</f>
        <v>0</v>
      </c>
    </row>
    <row r="4" ht="47" customHeight="1" spans="1:8">
      <c r="A4" s="16">
        <f t="shared" ref="A4:A16" si="0">ROW()-2</f>
        <v>2</v>
      </c>
      <c r="B4" s="16" t="s">
        <v>12</v>
      </c>
      <c r="C4" s="18" t="s">
        <v>13</v>
      </c>
      <c r="D4" s="16" t="s">
        <v>14</v>
      </c>
      <c r="E4" s="15">
        <v>0.3</v>
      </c>
      <c r="F4" s="13"/>
      <c r="G4" s="19">
        <v>0.05</v>
      </c>
      <c r="H4" s="15">
        <f>F4*$G$4</f>
        <v>0</v>
      </c>
    </row>
    <row r="5" ht="47" customHeight="1" spans="1:8">
      <c r="A5" s="16">
        <f t="shared" si="0"/>
        <v>3</v>
      </c>
      <c r="B5" s="16"/>
      <c r="C5" s="18" t="s">
        <v>13</v>
      </c>
      <c r="D5" s="16" t="s">
        <v>15</v>
      </c>
      <c r="E5" s="15">
        <v>0.4</v>
      </c>
      <c r="F5" s="13"/>
      <c r="G5" s="20"/>
      <c r="H5" s="15">
        <f>F5*$G$4</f>
        <v>0</v>
      </c>
    </row>
    <row r="6" ht="47" customHeight="1" spans="1:8">
      <c r="A6" s="16">
        <f t="shared" si="0"/>
        <v>4</v>
      </c>
      <c r="B6" s="16"/>
      <c r="C6" s="16" t="s">
        <v>13</v>
      </c>
      <c r="D6" s="16" t="s">
        <v>16</v>
      </c>
      <c r="E6" s="15">
        <v>0.6</v>
      </c>
      <c r="F6" s="13"/>
      <c r="G6" s="21"/>
      <c r="H6" s="15">
        <f>F6*$G$4</f>
        <v>0</v>
      </c>
    </row>
    <row r="7" ht="47" customHeight="1" spans="1:8">
      <c r="A7" s="16">
        <f t="shared" si="0"/>
        <v>5</v>
      </c>
      <c r="B7" s="16" t="s">
        <v>17</v>
      </c>
      <c r="C7" s="18" t="s">
        <v>18</v>
      </c>
      <c r="D7" s="16" t="s">
        <v>19</v>
      </c>
      <c r="E7" s="15">
        <v>30</v>
      </c>
      <c r="F7" s="13"/>
      <c r="G7" s="19">
        <v>0.05</v>
      </c>
      <c r="H7" s="15">
        <f>F7*G$7</f>
        <v>0</v>
      </c>
    </row>
    <row r="8" ht="47" customHeight="1" spans="1:8">
      <c r="A8" s="16">
        <f t="shared" si="0"/>
        <v>6</v>
      </c>
      <c r="B8" s="16"/>
      <c r="C8" s="16" t="s">
        <v>18</v>
      </c>
      <c r="D8" s="16" t="s">
        <v>20</v>
      </c>
      <c r="E8" s="15">
        <v>40</v>
      </c>
      <c r="F8" s="13"/>
      <c r="G8" s="21"/>
      <c r="H8" s="15">
        <f>F8*G$7</f>
        <v>0</v>
      </c>
    </row>
    <row r="9" ht="47" customHeight="1" spans="1:8">
      <c r="A9" s="16">
        <f t="shared" si="0"/>
        <v>7</v>
      </c>
      <c r="B9" s="16" t="s">
        <v>21</v>
      </c>
      <c r="C9" s="18" t="s">
        <v>18</v>
      </c>
      <c r="D9" s="18" t="s">
        <v>22</v>
      </c>
      <c r="E9" s="15">
        <v>20</v>
      </c>
      <c r="F9" s="13"/>
      <c r="G9" s="19">
        <v>0.05</v>
      </c>
      <c r="H9" s="15">
        <f>F9*G$9</f>
        <v>0</v>
      </c>
    </row>
    <row r="10" ht="47" customHeight="1" spans="1:8">
      <c r="A10" s="16">
        <f t="shared" si="0"/>
        <v>8</v>
      </c>
      <c r="B10" s="16"/>
      <c r="C10" s="16" t="s">
        <v>18</v>
      </c>
      <c r="D10" s="18" t="s">
        <v>23</v>
      </c>
      <c r="E10" s="15">
        <v>30</v>
      </c>
      <c r="F10" s="13"/>
      <c r="G10" s="21"/>
      <c r="H10" s="15">
        <f>F10*G$9</f>
        <v>0</v>
      </c>
    </row>
    <row r="11" ht="47" customHeight="1" spans="1:8">
      <c r="A11" s="16">
        <f t="shared" si="0"/>
        <v>9</v>
      </c>
      <c r="B11" s="16"/>
      <c r="C11" s="16" t="s">
        <v>18</v>
      </c>
      <c r="D11" s="18" t="s">
        <v>24</v>
      </c>
      <c r="E11" s="15">
        <v>40</v>
      </c>
      <c r="F11" s="13"/>
      <c r="G11" s="21"/>
      <c r="H11" s="15">
        <f>F11*G$9</f>
        <v>0</v>
      </c>
    </row>
    <row r="12" ht="47" customHeight="1" spans="1:8">
      <c r="A12" s="16">
        <f t="shared" si="0"/>
        <v>10</v>
      </c>
      <c r="B12" s="16" t="s">
        <v>25</v>
      </c>
      <c r="C12" s="18" t="s">
        <v>13</v>
      </c>
      <c r="D12" s="16" t="s">
        <v>26</v>
      </c>
      <c r="E12" s="15">
        <v>380</v>
      </c>
      <c r="F12" s="13"/>
      <c r="G12" s="19">
        <v>0.05</v>
      </c>
      <c r="H12" s="15">
        <f>F12*G$12</f>
        <v>0</v>
      </c>
    </row>
    <row r="13" ht="47" customHeight="1" spans="1:8">
      <c r="A13" s="16">
        <f t="shared" si="0"/>
        <v>11</v>
      </c>
      <c r="B13" s="16"/>
      <c r="C13" s="18" t="s">
        <v>13</v>
      </c>
      <c r="D13" s="16" t="s">
        <v>27</v>
      </c>
      <c r="E13" s="15">
        <v>320</v>
      </c>
      <c r="F13" s="13"/>
      <c r="G13" s="20"/>
      <c r="H13" s="15">
        <f>F13*G$12</f>
        <v>0</v>
      </c>
    </row>
    <row r="14" ht="47" customHeight="1" spans="1:8">
      <c r="A14" s="16">
        <f t="shared" si="0"/>
        <v>12</v>
      </c>
      <c r="B14" s="16"/>
      <c r="C14" s="16" t="s">
        <v>13</v>
      </c>
      <c r="D14" s="16" t="s">
        <v>28</v>
      </c>
      <c r="E14" s="15">
        <v>580</v>
      </c>
      <c r="F14" s="13"/>
      <c r="G14" s="20"/>
      <c r="H14" s="15">
        <f>F14*G$12</f>
        <v>0</v>
      </c>
    </row>
    <row r="15" ht="47" customHeight="1" spans="1:8">
      <c r="A15" s="16">
        <f t="shared" si="0"/>
        <v>13</v>
      </c>
      <c r="B15" s="16"/>
      <c r="C15" s="16" t="s">
        <v>13</v>
      </c>
      <c r="D15" s="16" t="s">
        <v>29</v>
      </c>
      <c r="E15" s="15">
        <v>390</v>
      </c>
      <c r="F15" s="13"/>
      <c r="G15" s="21"/>
      <c r="H15" s="15">
        <f>F15*G$12</f>
        <v>0</v>
      </c>
    </row>
    <row r="16" ht="47" customHeight="1" spans="1:8">
      <c r="A16" s="16">
        <f t="shared" si="0"/>
        <v>14</v>
      </c>
      <c r="B16" s="16" t="s">
        <v>30</v>
      </c>
      <c r="C16" s="16" t="s">
        <v>31</v>
      </c>
      <c r="D16" s="18" t="s">
        <v>32</v>
      </c>
      <c r="E16" s="15">
        <v>4</v>
      </c>
      <c r="F16" s="13"/>
      <c r="G16" s="17">
        <v>0.05</v>
      </c>
      <c r="H16" s="15">
        <f>G16*F16</f>
        <v>0</v>
      </c>
    </row>
    <row r="17" ht="92" customHeight="1" spans="1:8">
      <c r="A17" s="16">
        <f t="shared" ref="A17:A26" si="1">ROW()-2</f>
        <v>15</v>
      </c>
      <c r="B17" s="18" t="s">
        <v>33</v>
      </c>
      <c r="C17" s="18" t="s">
        <v>34</v>
      </c>
      <c r="D17" s="18" t="s">
        <v>35</v>
      </c>
      <c r="E17" s="22">
        <v>500</v>
      </c>
      <c r="F17" s="13"/>
      <c r="G17" s="19">
        <v>0.05</v>
      </c>
      <c r="H17" s="15">
        <f>G17*F17</f>
        <v>0</v>
      </c>
    </row>
    <row r="18" ht="47" customHeight="1" spans="1:8">
      <c r="A18" s="16">
        <f t="shared" si="1"/>
        <v>16</v>
      </c>
      <c r="B18" s="18" t="s">
        <v>36</v>
      </c>
      <c r="C18" s="16" t="s">
        <v>34</v>
      </c>
      <c r="D18" s="16" t="s">
        <v>37</v>
      </c>
      <c r="E18" s="15">
        <v>260</v>
      </c>
      <c r="F18" s="13"/>
      <c r="G18" s="19">
        <v>0.1</v>
      </c>
      <c r="H18" s="15">
        <f>G$18*F18</f>
        <v>0</v>
      </c>
    </row>
    <row r="19" ht="47" customHeight="1" spans="1:8">
      <c r="A19" s="16">
        <f t="shared" si="1"/>
        <v>17</v>
      </c>
      <c r="B19" s="23"/>
      <c r="C19" s="16" t="s">
        <v>34</v>
      </c>
      <c r="D19" s="18" t="s">
        <v>38</v>
      </c>
      <c r="E19" s="22">
        <v>300</v>
      </c>
      <c r="F19" s="13"/>
      <c r="G19" s="20"/>
      <c r="H19" s="15">
        <f>G$18*F19</f>
        <v>0</v>
      </c>
    </row>
    <row r="20" ht="47" customHeight="1" spans="1:8">
      <c r="A20" s="16">
        <f t="shared" si="1"/>
        <v>18</v>
      </c>
      <c r="B20" s="23"/>
      <c r="C20" s="18" t="s">
        <v>34</v>
      </c>
      <c r="D20" s="18" t="s">
        <v>39</v>
      </c>
      <c r="E20" s="22">
        <v>280</v>
      </c>
      <c r="F20" s="13"/>
      <c r="G20" s="21"/>
      <c r="H20" s="15">
        <f>G$18*F20</f>
        <v>0</v>
      </c>
    </row>
    <row r="21" ht="47" customHeight="1" spans="1:8">
      <c r="A21" s="16">
        <f t="shared" si="1"/>
        <v>19</v>
      </c>
      <c r="B21" s="18" t="s">
        <v>40</v>
      </c>
      <c r="C21" s="16" t="s">
        <v>41</v>
      </c>
      <c r="D21" s="18" t="s">
        <v>42</v>
      </c>
      <c r="E21" s="15">
        <v>85</v>
      </c>
      <c r="F21" s="13"/>
      <c r="G21" s="19">
        <v>0.1</v>
      </c>
      <c r="H21" s="15">
        <f>G$21*F21</f>
        <v>0</v>
      </c>
    </row>
    <row r="22" ht="47" customHeight="1" spans="1:8">
      <c r="A22" s="16">
        <f t="shared" si="1"/>
        <v>20</v>
      </c>
      <c r="B22" s="23"/>
      <c r="C22" s="16" t="s">
        <v>41</v>
      </c>
      <c r="D22" s="18" t="s">
        <v>43</v>
      </c>
      <c r="E22" s="15">
        <v>315</v>
      </c>
      <c r="F22" s="13"/>
      <c r="G22" s="20"/>
      <c r="H22" s="15">
        <f>G$21*F22</f>
        <v>0</v>
      </c>
    </row>
    <row r="23" ht="47" customHeight="1" spans="1:8">
      <c r="A23" s="16">
        <f t="shared" si="1"/>
        <v>21</v>
      </c>
      <c r="B23" s="23"/>
      <c r="C23" s="16" t="s">
        <v>41</v>
      </c>
      <c r="D23" s="18" t="s">
        <v>44</v>
      </c>
      <c r="E23" s="15">
        <v>95</v>
      </c>
      <c r="F23" s="13"/>
      <c r="G23" s="20"/>
      <c r="H23" s="15">
        <f>G$21*F23</f>
        <v>0</v>
      </c>
    </row>
    <row r="24" ht="47" customHeight="1" spans="1:8">
      <c r="A24" s="16">
        <f t="shared" si="1"/>
        <v>22</v>
      </c>
      <c r="B24" s="23"/>
      <c r="C24" s="16" t="s">
        <v>41</v>
      </c>
      <c r="D24" s="18" t="s">
        <v>45</v>
      </c>
      <c r="E24" s="15">
        <v>85</v>
      </c>
      <c r="F24" s="13"/>
      <c r="G24" s="20"/>
      <c r="H24" s="15">
        <f>G$21*F24</f>
        <v>0</v>
      </c>
    </row>
    <row r="25" ht="47" customHeight="1" spans="1:8">
      <c r="A25" s="16">
        <f t="shared" si="1"/>
        <v>23</v>
      </c>
      <c r="B25" s="23"/>
      <c r="C25" s="18" t="s">
        <v>41</v>
      </c>
      <c r="D25" s="18" t="s">
        <v>46</v>
      </c>
      <c r="E25" s="22">
        <v>67</v>
      </c>
      <c r="F25" s="13"/>
      <c r="G25" s="20"/>
      <c r="H25" s="15">
        <f>G$21*F25</f>
        <v>0</v>
      </c>
    </row>
    <row r="26" ht="47" customHeight="1" spans="1:8">
      <c r="A26" s="16">
        <f t="shared" si="1"/>
        <v>24</v>
      </c>
      <c r="B26" s="23"/>
      <c r="C26" s="18" t="s">
        <v>41</v>
      </c>
      <c r="D26" s="18" t="s">
        <v>47</v>
      </c>
      <c r="E26" s="22">
        <v>65</v>
      </c>
      <c r="F26" s="13"/>
      <c r="G26" s="20"/>
      <c r="H26" s="15">
        <f>G$21*F26</f>
        <v>0</v>
      </c>
    </row>
    <row r="27" ht="47" customHeight="1" spans="1:8">
      <c r="A27" s="16">
        <f t="shared" ref="A27:A36" si="2">ROW()-2</f>
        <v>25</v>
      </c>
      <c r="B27" s="23"/>
      <c r="C27" s="18" t="s">
        <v>41</v>
      </c>
      <c r="D27" s="18" t="s">
        <v>48</v>
      </c>
      <c r="E27" s="22">
        <v>58</v>
      </c>
      <c r="F27" s="13"/>
      <c r="G27" s="20"/>
      <c r="H27" s="15">
        <f>G$21*F27</f>
        <v>0</v>
      </c>
    </row>
    <row r="28" ht="47" customHeight="1" spans="1:8">
      <c r="A28" s="16">
        <f t="shared" si="2"/>
        <v>26</v>
      </c>
      <c r="B28" s="23"/>
      <c r="C28" s="18" t="s">
        <v>41</v>
      </c>
      <c r="D28" s="18" t="s">
        <v>49</v>
      </c>
      <c r="E28" s="22">
        <v>78</v>
      </c>
      <c r="F28" s="13"/>
      <c r="G28" s="20"/>
      <c r="H28" s="15">
        <f>G$21*F28</f>
        <v>0</v>
      </c>
    </row>
    <row r="29" ht="47" customHeight="1" spans="1:8">
      <c r="A29" s="16">
        <f t="shared" si="2"/>
        <v>27</v>
      </c>
      <c r="B29" s="23"/>
      <c r="C29" s="18" t="s">
        <v>41</v>
      </c>
      <c r="D29" s="18" t="s">
        <v>50</v>
      </c>
      <c r="E29" s="22">
        <v>88</v>
      </c>
      <c r="F29" s="13"/>
      <c r="G29" s="20"/>
      <c r="H29" s="15">
        <f>G$21*F29</f>
        <v>0</v>
      </c>
    </row>
    <row r="30" ht="47" customHeight="1" spans="1:8">
      <c r="A30" s="16">
        <f t="shared" si="2"/>
        <v>28</v>
      </c>
      <c r="B30" s="23"/>
      <c r="C30" s="18" t="s">
        <v>41</v>
      </c>
      <c r="D30" s="18" t="s">
        <v>51</v>
      </c>
      <c r="E30" s="22">
        <v>38</v>
      </c>
      <c r="F30" s="13"/>
      <c r="G30" s="20"/>
      <c r="H30" s="15">
        <f>G$21*F30</f>
        <v>0</v>
      </c>
    </row>
    <row r="31" ht="47" customHeight="1" spans="1:8">
      <c r="A31" s="16">
        <f t="shared" si="2"/>
        <v>29</v>
      </c>
      <c r="B31" s="23"/>
      <c r="C31" s="18" t="s">
        <v>41</v>
      </c>
      <c r="D31" s="18" t="s">
        <v>52</v>
      </c>
      <c r="E31" s="22">
        <v>62</v>
      </c>
      <c r="F31" s="13"/>
      <c r="G31" s="20"/>
      <c r="H31" s="15">
        <f>G$21*F31</f>
        <v>0</v>
      </c>
    </row>
    <row r="32" ht="47" customHeight="1" spans="1:8">
      <c r="A32" s="16">
        <f t="shared" si="2"/>
        <v>30</v>
      </c>
      <c r="B32" s="23"/>
      <c r="C32" s="18" t="s">
        <v>41</v>
      </c>
      <c r="D32" s="18" t="s">
        <v>53</v>
      </c>
      <c r="E32" s="22">
        <v>48</v>
      </c>
      <c r="F32" s="13"/>
      <c r="G32" s="20"/>
      <c r="H32" s="15">
        <f>G$21*F32</f>
        <v>0</v>
      </c>
    </row>
    <row r="33" ht="47" customHeight="1" spans="1:8">
      <c r="A33" s="16">
        <f t="shared" si="2"/>
        <v>31</v>
      </c>
      <c r="B33" s="23"/>
      <c r="C33" s="18" t="s">
        <v>41</v>
      </c>
      <c r="D33" s="18" t="s">
        <v>54</v>
      </c>
      <c r="E33" s="22">
        <v>58</v>
      </c>
      <c r="F33" s="13"/>
      <c r="G33" s="20"/>
      <c r="H33" s="15">
        <f>G$21*F33</f>
        <v>0</v>
      </c>
    </row>
    <row r="34" ht="47" customHeight="1" spans="1:8">
      <c r="A34" s="16">
        <f t="shared" si="2"/>
        <v>32</v>
      </c>
      <c r="B34" s="23"/>
      <c r="C34" s="16" t="s">
        <v>41</v>
      </c>
      <c r="D34" s="18" t="s">
        <v>55</v>
      </c>
      <c r="E34" s="15">
        <v>40</v>
      </c>
      <c r="F34" s="13"/>
      <c r="G34" s="15"/>
      <c r="H34" s="15">
        <f>G$21*F34</f>
        <v>0</v>
      </c>
    </row>
    <row r="35" ht="47" customHeight="1" spans="1:8">
      <c r="A35" s="16">
        <f t="shared" ref="A35:A40" si="3">ROW()-2</f>
        <v>33</v>
      </c>
      <c r="B35" s="23"/>
      <c r="C35" s="16" t="s">
        <v>41</v>
      </c>
      <c r="D35" s="18" t="s">
        <v>56</v>
      </c>
      <c r="E35" s="15">
        <v>40</v>
      </c>
      <c r="F35" s="13"/>
      <c r="G35" s="15"/>
      <c r="H35" s="15">
        <f>G$21*F35</f>
        <v>0</v>
      </c>
    </row>
    <row r="36" ht="47" customHeight="1" spans="1:8">
      <c r="A36" s="16">
        <f t="shared" si="3"/>
        <v>34</v>
      </c>
      <c r="B36" s="23"/>
      <c r="C36" s="16" t="s">
        <v>41</v>
      </c>
      <c r="D36" s="18" t="s">
        <v>57</v>
      </c>
      <c r="E36" s="15">
        <v>360</v>
      </c>
      <c r="F36" s="13"/>
      <c r="G36" s="20"/>
      <c r="H36" s="15">
        <f>G$21*F36</f>
        <v>0</v>
      </c>
    </row>
    <row r="37" ht="47" customHeight="1" spans="1:8">
      <c r="A37" s="16">
        <f t="shared" si="3"/>
        <v>35</v>
      </c>
      <c r="B37" s="16" t="s">
        <v>58</v>
      </c>
      <c r="C37" s="18" t="s">
        <v>59</v>
      </c>
      <c r="D37" s="18" t="s">
        <v>60</v>
      </c>
      <c r="E37" s="22">
        <v>58</v>
      </c>
      <c r="F37" s="13"/>
      <c r="G37" s="19">
        <v>0.05</v>
      </c>
      <c r="H37" s="15">
        <f>G$37*F37</f>
        <v>0</v>
      </c>
    </row>
    <row r="38" ht="57" spans="1:8">
      <c r="A38" s="16">
        <f t="shared" si="3"/>
        <v>36</v>
      </c>
      <c r="B38" s="18" t="s">
        <v>61</v>
      </c>
      <c r="C38" s="18" t="s">
        <v>34</v>
      </c>
      <c r="D38" s="18" t="s">
        <v>62</v>
      </c>
      <c r="E38" s="22">
        <v>680</v>
      </c>
      <c r="F38" s="13"/>
      <c r="G38" s="19">
        <v>0.05</v>
      </c>
      <c r="H38" s="15">
        <f>G$38*F38</f>
        <v>0</v>
      </c>
    </row>
    <row r="39" ht="81" customHeight="1" spans="1:8">
      <c r="A39" s="16">
        <f t="shared" si="3"/>
        <v>37</v>
      </c>
      <c r="B39" s="18" t="s">
        <v>63</v>
      </c>
      <c r="C39" s="18" t="s">
        <v>64</v>
      </c>
      <c r="D39" s="18" t="s">
        <v>65</v>
      </c>
      <c r="E39" s="24">
        <v>180</v>
      </c>
      <c r="F39" s="13"/>
      <c r="G39" s="19">
        <v>0.05</v>
      </c>
      <c r="H39" s="15">
        <f>G$39*F39</f>
        <v>0</v>
      </c>
    </row>
    <row r="40" ht="54" customHeight="1" spans="1:8">
      <c r="A40" s="16">
        <f t="shared" si="3"/>
        <v>38</v>
      </c>
      <c r="B40" s="18" t="s">
        <v>66</v>
      </c>
      <c r="C40" s="18" t="s">
        <v>64</v>
      </c>
      <c r="D40" s="18" t="s">
        <v>67</v>
      </c>
      <c r="E40" s="24">
        <v>180</v>
      </c>
      <c r="F40" s="13"/>
      <c r="G40" s="19">
        <v>0.05</v>
      </c>
      <c r="H40" s="15">
        <f>G$40*F40</f>
        <v>0</v>
      </c>
    </row>
    <row r="41" ht="84" customHeight="1" spans="1:8">
      <c r="A41" s="16">
        <f t="shared" ref="A41:A49" si="4">ROW()-2</f>
        <v>39</v>
      </c>
      <c r="B41" s="18" t="s">
        <v>68</v>
      </c>
      <c r="C41" s="18" t="s">
        <v>34</v>
      </c>
      <c r="D41" s="18" t="s">
        <v>69</v>
      </c>
      <c r="E41" s="22">
        <v>260</v>
      </c>
      <c r="F41" s="13"/>
      <c r="G41" s="19">
        <v>0.05</v>
      </c>
      <c r="H41" s="15">
        <f>G41*F41</f>
        <v>0</v>
      </c>
    </row>
    <row r="42" ht="47" customHeight="1" spans="1:8">
      <c r="A42" s="16">
        <f t="shared" si="4"/>
        <v>40</v>
      </c>
      <c r="B42" s="18" t="s">
        <v>70</v>
      </c>
      <c r="C42" s="16" t="s">
        <v>34</v>
      </c>
      <c r="D42" s="18" t="s">
        <v>71</v>
      </c>
      <c r="E42" s="15">
        <v>1200</v>
      </c>
      <c r="F42" s="13"/>
      <c r="G42" s="17">
        <v>0.05</v>
      </c>
      <c r="H42" s="15">
        <f>G42*F42</f>
        <v>0</v>
      </c>
    </row>
    <row r="43" ht="47" customHeight="1" spans="1:8">
      <c r="A43" s="16">
        <f t="shared" si="4"/>
        <v>41</v>
      </c>
      <c r="B43" s="18" t="s">
        <v>72</v>
      </c>
      <c r="C43" s="18" t="s">
        <v>34</v>
      </c>
      <c r="D43" s="18" t="s">
        <v>73</v>
      </c>
      <c r="E43" s="22">
        <v>880</v>
      </c>
      <c r="F43" s="13"/>
      <c r="G43" s="19">
        <v>0.05</v>
      </c>
      <c r="H43" s="15">
        <f>G$43*F43</f>
        <v>0</v>
      </c>
    </row>
    <row r="44" ht="47" customHeight="1" spans="1:8">
      <c r="A44" s="16">
        <f t="shared" si="4"/>
        <v>42</v>
      </c>
      <c r="B44" s="23"/>
      <c r="C44" s="18" t="s">
        <v>34</v>
      </c>
      <c r="D44" s="18" t="s">
        <v>74</v>
      </c>
      <c r="E44" s="22">
        <v>780</v>
      </c>
      <c r="F44" s="13"/>
      <c r="G44" s="20"/>
      <c r="H44" s="15">
        <f>G$43*F44</f>
        <v>0</v>
      </c>
    </row>
    <row r="45" ht="47" customHeight="1" spans="1:8">
      <c r="A45" s="16">
        <f t="shared" si="4"/>
        <v>43</v>
      </c>
      <c r="B45" s="18" t="s">
        <v>75</v>
      </c>
      <c r="C45" s="16" t="s">
        <v>34</v>
      </c>
      <c r="D45" s="16" t="s">
        <v>76</v>
      </c>
      <c r="E45" s="15">
        <v>160</v>
      </c>
      <c r="F45" s="13"/>
      <c r="G45" s="19">
        <v>0.1</v>
      </c>
      <c r="H45" s="15">
        <f>F45*G$45</f>
        <v>0</v>
      </c>
    </row>
    <row r="46" ht="47" customHeight="1" spans="1:8">
      <c r="A46" s="16">
        <f t="shared" si="4"/>
        <v>44</v>
      </c>
      <c r="B46" s="23"/>
      <c r="C46" s="16" t="s">
        <v>34</v>
      </c>
      <c r="D46" s="18" t="s">
        <v>77</v>
      </c>
      <c r="E46" s="15">
        <v>280</v>
      </c>
      <c r="F46" s="13"/>
      <c r="G46" s="20"/>
      <c r="H46" s="15">
        <f>F46*G$45</f>
        <v>0</v>
      </c>
    </row>
    <row r="47" ht="47" customHeight="1" spans="1:8">
      <c r="A47" s="16">
        <f t="shared" si="4"/>
        <v>45</v>
      </c>
      <c r="B47" s="23"/>
      <c r="C47" s="18" t="s">
        <v>64</v>
      </c>
      <c r="D47" s="18" t="s">
        <v>78</v>
      </c>
      <c r="E47" s="22">
        <v>285</v>
      </c>
      <c r="F47" s="13"/>
      <c r="G47" s="20"/>
      <c r="H47" s="15">
        <f>F47*G$45</f>
        <v>0</v>
      </c>
    </row>
    <row r="48" ht="47" customHeight="1" spans="1:8">
      <c r="A48" s="16">
        <f t="shared" si="4"/>
        <v>46</v>
      </c>
      <c r="B48" s="23"/>
      <c r="C48" s="18" t="s">
        <v>64</v>
      </c>
      <c r="D48" s="18" t="s">
        <v>79</v>
      </c>
      <c r="E48" s="22">
        <v>385</v>
      </c>
      <c r="F48" s="13"/>
      <c r="G48" s="20"/>
      <c r="H48" s="15">
        <f>F48*G$45</f>
        <v>0</v>
      </c>
    </row>
    <row r="49" ht="47" customHeight="1" spans="1:8">
      <c r="A49" s="16">
        <f t="shared" si="4"/>
        <v>47</v>
      </c>
      <c r="B49" s="25"/>
      <c r="C49" s="16" t="s">
        <v>34</v>
      </c>
      <c r="D49" s="16" t="s">
        <v>80</v>
      </c>
      <c r="E49" s="15">
        <v>365</v>
      </c>
      <c r="F49" s="13"/>
      <c r="G49" s="21"/>
      <c r="H49" s="15">
        <f>F49*G$45</f>
        <v>0</v>
      </c>
    </row>
    <row r="50" ht="27" customHeight="1" spans="1:8">
      <c r="A50" s="26" t="s">
        <v>81</v>
      </c>
      <c r="B50" s="26"/>
      <c r="C50" s="26"/>
      <c r="D50" s="26"/>
      <c r="E50" s="22">
        <f>SUM(F16:F49,F3:F15)</f>
        <v>0</v>
      </c>
      <c r="F50" s="22"/>
      <c r="G50" s="27"/>
      <c r="H50" s="22"/>
    </row>
    <row r="51" ht="27" customHeight="1" spans="1:9">
      <c r="A51" s="26" t="s">
        <v>82</v>
      </c>
      <c r="B51" s="26"/>
      <c r="C51" s="26"/>
      <c r="D51" s="28"/>
      <c r="E51" s="29">
        <f>SUM(H16:H49,H3:H15)</f>
        <v>0</v>
      </c>
      <c r="F51" s="30"/>
      <c r="G51" s="31"/>
      <c r="H51" s="30"/>
      <c r="I51" s="33" t="s">
        <v>83</v>
      </c>
    </row>
    <row r="52" ht="21" customHeight="1"/>
    <row r="53" ht="34" customHeight="1" spans="6:6">
      <c r="F53" s="32" t="s">
        <v>84</v>
      </c>
    </row>
    <row r="54" ht="34" customHeight="1" spans="6:6">
      <c r="F54" s="32" t="s">
        <v>85</v>
      </c>
    </row>
    <row r="55" ht="34" customHeight="1" spans="6:6">
      <c r="F55" s="32" t="s">
        <v>86</v>
      </c>
    </row>
  </sheetData>
  <sheetProtection password="CA2C" sheet="1" objects="1"/>
  <mergeCells count="24">
    <mergeCell ref="A1:H1"/>
    <mergeCell ref="A50:D50"/>
    <mergeCell ref="E50:H50"/>
    <mergeCell ref="A51:D51"/>
    <mergeCell ref="E51:H51"/>
    <mergeCell ref="G53:H53"/>
    <mergeCell ref="G54:H54"/>
    <mergeCell ref="G55:H55"/>
    <mergeCell ref="B4:B6"/>
    <mergeCell ref="B7:B8"/>
    <mergeCell ref="B9:B11"/>
    <mergeCell ref="B12:B15"/>
    <mergeCell ref="B18:B20"/>
    <mergeCell ref="B21:B36"/>
    <mergeCell ref="B43:B44"/>
    <mergeCell ref="B45:B49"/>
    <mergeCell ref="G4:G6"/>
    <mergeCell ref="G7:G8"/>
    <mergeCell ref="G9:G11"/>
    <mergeCell ref="G12:G15"/>
    <mergeCell ref="G18:G20"/>
    <mergeCell ref="G21:G36"/>
    <mergeCell ref="G43:G44"/>
    <mergeCell ref="G45:G49"/>
  </mergeCells>
  <printOptions horizontalCentered="1"/>
  <pageMargins left="0.700694444444445" right="0.700694444444445" top="0.550694444444444" bottom="0.629861111111111" header="0.298611111111111" footer="0.298611111111111"/>
  <pageSetup paperSize="9" scale="50" orientation="portrait" horizontalDpi="600"/>
  <headerFooter/>
  <rowBreaks count="1" manualBreakCount="1">
    <brk id="31" max="7" man="1"/>
  </rowBreaks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E373D4D6C375B511E053064310ACB07F</cp:lastModifiedBy>
  <dcterms:created xsi:type="dcterms:W3CDTF">2024-05-10T08:27:00Z</dcterms:created>
  <dcterms:modified xsi:type="dcterms:W3CDTF">2025-08-01T11:08:01Z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EF1426BCA6174C348EB46137FEA82031</vt:lpwstr>
  </property>
</Properties>
</file>