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（汇总）" sheetId="1" r:id="rId1"/>
    <sheet name="富士胶片 Apeos C3570" sheetId="4" r:id="rId2"/>
    <sheet name="富士施乐 ApeosPort C3570" sheetId="3" r:id="rId3"/>
    <sheet name="富士施乐 ApeosPort C3070" sheetId="9" r:id="rId4"/>
    <sheet name="佳能 C3320" sheetId="5" r:id="rId5"/>
    <sheet name="佳能 IR2025i" sheetId="17" r:id="rId6"/>
    <sheet name="奔图 CP2200DN" sheetId="18" r:id="rId7"/>
    <sheet name="富士胶片 Apeos C328dw" sheetId="21" r:id="rId8"/>
    <sheet name="富士施乐 DocuPrint CM318z" sheetId="19" r:id="rId9"/>
    <sheet name="惠普 Color LaserJet M254dw" sheetId="6" r:id="rId10"/>
    <sheet name="打印一体机保养" sheetId="10" r:id="rId11"/>
    <sheet name="MAXHUB CM65CN" sheetId="15" r:id="rId12"/>
    <sheet name="三星 UA55NU650" sheetId="16" r:id="rId13"/>
    <sheet name="TCL 75G60E" sheetId="7" r:id="rId14"/>
    <sheet name="洲明科技 U75W21K-V-A" sheetId="22" r:id="rId15"/>
    <sheet name="德龙 ESAM2200.S" sheetId="20" r:id="rId16"/>
  </sheets>
  <definedNames>
    <definedName name="_xlnm.Print_Area" localSheetId="0">'报价单（汇总）'!$A$1:$Q$30</definedName>
  </definedNames>
  <calcPr calcId="144525"/>
</workbook>
</file>

<file path=xl/sharedStrings.xml><?xml version="1.0" encoding="utf-8"?>
<sst xmlns="http://schemas.openxmlformats.org/spreadsheetml/2006/main" count="475" uniqueCount="96">
  <si>
    <t>设备品项报价单</t>
  </si>
  <si>
    <t>需求单位：南方电网数字平台与安全（广东）有限公司</t>
  </si>
  <si>
    <t>序号</t>
  </si>
  <si>
    <t>设备名称</t>
  </si>
  <si>
    <t>型号（注意各型号比例）</t>
  </si>
  <si>
    <t>各型号报价汇总</t>
  </si>
  <si>
    <t>各型号报价汇总比例</t>
  </si>
  <si>
    <t>各类型设备单价</t>
  </si>
  <si>
    <t>综合报价汇总占比</t>
  </si>
  <si>
    <t>备注</t>
  </si>
  <si>
    <t>设备</t>
  </si>
  <si>
    <t>各类型设备单价汇总</t>
  </si>
  <si>
    <t>综合报价汇总</t>
  </si>
  <si>
    <t>打印机</t>
  </si>
  <si>
    <t>1、富士胶片 Apeos C3570 复合打印机（40%）</t>
  </si>
  <si>
    <t>打印机（大）</t>
  </si>
  <si>
    <t>2、富士施乐 ApeosPort C3570 复合打印机（20%）</t>
  </si>
  <si>
    <t>打印机（小）</t>
  </si>
  <si>
    <t>3、富士施乐 ApeosPort C3070 复合打印机（20%）</t>
  </si>
  <si>
    <t>打印一体机保养</t>
  </si>
  <si>
    <t>4、佳能 C3320 复合打印机（10%）</t>
  </si>
  <si>
    <t>电视</t>
  </si>
  <si>
    <t>5、佳能 IR2025i 复合打印机（10%）</t>
  </si>
  <si>
    <t>咖啡机</t>
  </si>
  <si>
    <t>1、奔图 CP2200DN（25%）</t>
  </si>
  <si>
    <t>合计</t>
  </si>
  <si>
    <t>系统填写此金额</t>
  </si>
  <si>
    <t>2、富士胶片 Apeos C328dw（25%）</t>
  </si>
  <si>
    <t>3、富士施乐 DocuPrint CM318z（25%）</t>
  </si>
  <si>
    <t>4、惠普 Color LaserJet M254dw（25%）</t>
  </si>
  <si>
    <t xml:space="preserve">1、富士施乐 ApeosPort C3070 复合打印机 1台
2、富士施乐 ApeosPort C3570 复合打印机 1台
3、富士胶片 Apeos C3570 复合打印机 10台
4、佳能 C3320 复合打印机 1台
5、佳能 IR2025i 复合打印机 1台
</t>
  </si>
  <si>
    <t>富士胶片 Apeos C3570 复合打印机为2024年采购，富士施乐AP系列使用期限不超过5年，佳能打印机使用期限不超过10年，使用频率低。</t>
  </si>
  <si>
    <t>计算公式：
1、各型号单价汇总=零配件报价*权重
2、各类型设备单价汇总=各型号单价汇总*各型号比例（如富士胶片 Apeos C3570 复合打印机：比例为40%）
3、综合报价汇总=各类型设备单价汇总*综合报价汇总占比</t>
  </si>
  <si>
    <t>（会议平板）电视</t>
  </si>
  <si>
    <t>1、MAXHUB CM65CN（25%）</t>
  </si>
  <si>
    <t>2、三星 UA55NU650（25%）</t>
  </si>
  <si>
    <t>3、TCL 75G60E（25%）</t>
  </si>
  <si>
    <t>4、洲明科技 U75W21K-V-A（25%）</t>
  </si>
  <si>
    <t>1、德龙 ESAM2200.S（100%）</t>
  </si>
  <si>
    <t>注意事项：服务结算价格按照报价（含税）进行结算，综合单价仅用作采购比价用。</t>
  </si>
  <si>
    <t>1、报价需为含税报价；</t>
  </si>
  <si>
    <t>2、所有报价一律以人民币报价；</t>
  </si>
  <si>
    <t>3、请根据设备型号分别列举零配件/事项价格，价格应包含人工费、快递费等所有费用；</t>
  </si>
  <si>
    <t>4、成交人提供维修零配件材料需为经检验合格的全新产品，提供其产品品质和一切服务保障；</t>
  </si>
  <si>
    <t>5、更换零配件、维修事项应提供不少于30天质保期；</t>
  </si>
  <si>
    <t>6、若以上设备产生零配件/事项不在本次报价单内，则参考京东、淘宝等电商平台均价（参考3家）提供零配件。</t>
  </si>
  <si>
    <t>单位：</t>
  </si>
  <si>
    <t>型号</t>
  </si>
  <si>
    <t>零配件/事项名称</t>
  </si>
  <si>
    <t>报价
（含税）</t>
  </si>
  <si>
    <t>权重</t>
  </si>
  <si>
    <t>综合单价</t>
  </si>
  <si>
    <t>富士胶片 Apeos C3570 复合打印机</t>
  </si>
  <si>
    <t>定影组件</t>
  </si>
  <si>
    <t>转印皮带组件</t>
  </si>
  <si>
    <t>转印刮板组件</t>
  </si>
  <si>
    <t>显影仓组件</t>
  </si>
  <si>
    <t>USB数据接口组件</t>
  </si>
  <si>
    <t>定影离合器组件</t>
  </si>
  <si>
    <t>电源板</t>
  </si>
  <si>
    <t>LPH（LED打印头）组件</t>
  </si>
  <si>
    <t>搓纸轮组件</t>
  </si>
  <si>
    <t>输稿器搓纸轮</t>
  </si>
  <si>
    <t>扫描灯组件</t>
  </si>
  <si>
    <t>第一出口组件</t>
  </si>
  <si>
    <t>汇总</t>
  </si>
  <si>
    <t>报价单位：</t>
  </si>
  <si>
    <t>联系人：</t>
  </si>
  <si>
    <t>联系方式：</t>
  </si>
  <si>
    <t>富士施乐 ApeosPort C3570 复合打印机</t>
  </si>
  <si>
    <t>富士施乐 ApeosPort C3070 复合打印机</t>
  </si>
  <si>
    <t>佳能 C3320 复合打印机</t>
  </si>
  <si>
    <t>佳能 IR2025i 复合打印机</t>
  </si>
  <si>
    <t>奔图 CP2200DN</t>
  </si>
  <si>
    <t>硒鼓组件</t>
  </si>
  <si>
    <t>主板组件</t>
  </si>
  <si>
    <t>激光器组件</t>
  </si>
  <si>
    <t>富士胶片 Apeos C328dw</t>
  </si>
  <si>
    <t>富士施乐 DocuPrint CM318z</t>
  </si>
  <si>
    <t>惠普 Color LaserJet M254dw</t>
  </si>
  <si>
    <t>1、富士施乐 ApeosPort C3070 复合打印机 1台
2、富士施乐 ApeosPort C3570 复合打印机 1台
3、富士胶片 Apeos C3570 复合打印机 10台
4、佳能 C3320 复合打印机 1台
5、佳能 IR2025i 复合打印机 1台
共14台</t>
  </si>
  <si>
    <r>
      <t>每月进行一次打印一体机设备保养，按14台设备1年报价，价格单位为：</t>
    </r>
    <r>
      <rPr>
        <sz val="11"/>
        <color rgb="FFFF0000"/>
        <rFont val="宋体"/>
        <charset val="134"/>
      </rPr>
      <t>元/年*14台</t>
    </r>
  </si>
  <si>
    <t>会议平板电视</t>
  </si>
  <si>
    <t>MAXHUB CM65CN</t>
  </si>
  <si>
    <t>数据口接板</t>
  </si>
  <si>
    <t>无线传屏器</t>
  </si>
  <si>
    <t>三星 UA55NU650</t>
  </si>
  <si>
    <t>遥控器</t>
  </si>
  <si>
    <t>TCL 75G60E</t>
  </si>
  <si>
    <t>洲明科技 U75W21K-V-A</t>
  </si>
  <si>
    <t>德龙 ESAM2200.S</t>
  </si>
  <si>
    <t>水箱</t>
  </si>
  <si>
    <t>研磨器</t>
  </si>
  <si>
    <t>渣盒</t>
  </si>
  <si>
    <t>除垢剂（500ml）</t>
  </si>
  <si>
    <t>萃取器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</si>
</sst>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7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color rgb="FFFF0000"/>
      <name val="宋体"/>
      <charset val="134"/>
    </font>
    <font>
      <b/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10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3" borderId="14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protection locked="0"/>
    </xf>
  </cellStyleXfs>
  <cellXfs count="75">
    <xf numFmtId="0" fontId="0" fillId="0" borderId="0" xfId="0">
      <alignment vertical="center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 applyProtection="1">
      <alignment vertical="center" wrapText="1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hidden="1"/>
    </xf>
    <xf numFmtId="4" fontId="1" fillId="0" borderId="1" xfId="0" applyNumberFormat="1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176" fontId="1" fillId="0" borderId="6" xfId="0" applyNumberFormat="1" applyFont="1" applyBorder="1" applyAlignment="1" applyProtection="1">
      <alignment vertical="center" wrapText="1"/>
      <protection hidden="1"/>
    </xf>
    <xf numFmtId="0" fontId="1" fillId="0" borderId="1" xfId="0" applyFont="1" applyBorder="1" applyAlignment="1" applyProtection="1">
      <alignment vertical="center" wrapText="1"/>
      <protection hidden="1"/>
    </xf>
    <xf numFmtId="176" fontId="1" fillId="0" borderId="1" xfId="0" applyNumberFormat="1" applyFont="1" applyBorder="1" applyAlignment="1" applyProtection="1">
      <alignment vertical="center" wrapText="1"/>
      <protection hidden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distributed" vertical="center" wrapText="1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 wrapText="1"/>
      <protection locked="0"/>
    </xf>
    <xf numFmtId="176" fontId="1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alignment vertical="center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0" fillId="0" borderId="0" xfId="0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176" fontId="1" fillId="0" borderId="1" xfId="0" applyNumberFormat="1" applyFont="1" applyBorder="1" applyAlignment="1" applyProtection="1">
      <alignment vertical="center" wrapText="1"/>
      <protection locked="0"/>
    </xf>
    <xf numFmtId="9" fontId="1" fillId="0" borderId="1" xfId="11" applyNumberFormat="1" applyFont="1" applyBorder="1" applyAlignment="1" applyProtection="1">
      <alignment horizontal="center" vertical="center" wrapText="1"/>
      <protection hidden="1"/>
    </xf>
    <xf numFmtId="176" fontId="1" fillId="0" borderId="1" xfId="11" applyNumberFormat="1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>
      <alignment horizontal="center" vertical="center" wrapText="1"/>
    </xf>
    <xf numFmtId="43" fontId="1" fillId="0" borderId="0" xfId="0" applyNumberFormat="1" applyFont="1" applyBorder="1" applyAlignment="1">
      <alignment horizontal="center" vertical="center" wrapText="1"/>
    </xf>
    <xf numFmtId="9" fontId="1" fillId="0" borderId="0" xfId="11" applyFont="1" applyBorder="1" applyAlignment="1">
      <alignment horizontal="center" vertical="center" wrapText="1"/>
    </xf>
    <xf numFmtId="43" fontId="1" fillId="0" borderId="0" xfId="1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2" fillId="0" borderId="0" xfId="0" applyNumberFormat="1" applyFont="1" applyAlignment="1">
      <alignment horizontal="center" vertical="center" wrapText="1"/>
    </xf>
    <xf numFmtId="9" fontId="2" fillId="0" borderId="0" xfId="11" applyFont="1" applyAlignment="1">
      <alignment horizontal="center" vertical="center" wrapText="1"/>
    </xf>
    <xf numFmtId="43" fontId="2" fillId="0" borderId="0" xfId="11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3" fontId="1" fillId="0" borderId="0" xfId="0" applyNumberFormat="1" applyFont="1" applyAlignment="1">
      <alignment horizontal="left" vertical="center"/>
    </xf>
    <xf numFmtId="9" fontId="1" fillId="0" borderId="0" xfId="11" applyFont="1" applyAlignment="1">
      <alignment horizontal="left" vertical="center"/>
    </xf>
    <xf numFmtId="43" fontId="1" fillId="0" borderId="0" xfId="11" applyNumberFormat="1" applyFont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43" fontId="3" fillId="2" borderId="1" xfId="49" applyNumberFormat="1" applyFont="1" applyFill="1" applyBorder="1" applyAlignment="1" applyProtection="1">
      <alignment horizontal="center" vertical="center" wrapText="1"/>
    </xf>
    <xf numFmtId="9" fontId="3" fillId="2" borderId="1" xfId="11" applyFont="1" applyFill="1" applyBorder="1" applyAlignment="1" applyProtection="1">
      <alignment horizontal="center" vertical="center" wrapText="1"/>
    </xf>
    <xf numFmtId="43" fontId="3" fillId="2" borderId="1" xfId="11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3" fontId="1" fillId="0" borderId="1" xfId="0" applyNumberFormat="1" applyFont="1" applyBorder="1" applyAlignment="1">
      <alignment horizontal="center" vertical="center" wrapText="1"/>
    </xf>
    <xf numFmtId="9" fontId="1" fillId="0" borderId="1" xfId="11" applyNumberFormat="1" applyFont="1" applyBorder="1" applyAlignment="1">
      <alignment horizontal="center" vertical="center" wrapText="1"/>
    </xf>
    <xf numFmtId="43" fontId="1" fillId="0" borderId="1" xfId="11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3" fontId="1" fillId="0" borderId="0" xfId="0" applyNumberFormat="1" applyFont="1" applyAlignment="1">
      <alignment horizontal="left" vertical="center" wrapText="1"/>
    </xf>
    <xf numFmtId="9" fontId="1" fillId="0" borderId="0" xfId="11" applyFont="1" applyAlignment="1">
      <alignment horizontal="left" vertical="center" wrapText="1"/>
    </xf>
    <xf numFmtId="43" fontId="1" fillId="0" borderId="0" xfId="11" applyNumberFormat="1" applyFont="1" applyAlignment="1">
      <alignment horizontal="left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 applyProtection="1">
      <alignment horizontal="center" vertical="center" wrapText="1"/>
    </xf>
    <xf numFmtId="9" fontId="1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view="pageBreakPreview" zoomScale="85" zoomScaleNormal="90" workbookViewId="0">
      <pane xSplit="4" ySplit="3" topLeftCell="E12" activePane="bottomRight" state="frozen"/>
      <selection/>
      <selection pane="topRight"/>
      <selection pane="bottomLeft"/>
      <selection pane="bottomRight" activeCell="G14" sqref="G14:G17"/>
    </sheetView>
  </sheetViews>
  <sheetFormatPr defaultColWidth="9" defaultRowHeight="13.5"/>
  <cols>
    <col min="1" max="1" width="4.375" style="33" customWidth="1"/>
    <col min="2" max="2" width="15.625" style="33" customWidth="1"/>
    <col min="3" max="3" width="42.125" style="33" customWidth="1"/>
    <col min="4" max="4" width="18.975" style="34" customWidth="1"/>
    <col min="5" max="5" width="10.25" style="35" customWidth="1"/>
    <col min="6" max="6" width="16.6166666666667" style="36" customWidth="1"/>
    <col min="7" max="7" width="9" style="33"/>
    <col min="8" max="8" width="23.875" style="33" customWidth="1"/>
    <col min="9" max="9" width="9" style="33"/>
    <col min="10" max="10" width="14.2833333333333" style="33" customWidth="1"/>
    <col min="11" max="11" width="12.675" style="33" customWidth="1"/>
    <col min="12" max="14" width="9" style="33"/>
    <col min="15" max="15" width="16.0666666666667" style="33" customWidth="1"/>
    <col min="16" max="16" width="21.7666666666667" style="33" customWidth="1"/>
    <col min="17" max="17" width="16.525" style="33" customWidth="1"/>
    <col min="18" max="16384" width="9" style="33"/>
  </cols>
  <sheetData>
    <row r="1" ht="45" customHeight="1" spans="1:8">
      <c r="A1" s="37" t="s">
        <v>0</v>
      </c>
      <c r="B1" s="37"/>
      <c r="C1" s="37"/>
      <c r="D1" s="38"/>
      <c r="E1" s="39"/>
      <c r="F1" s="40"/>
      <c r="H1" s="37"/>
    </row>
    <row r="2" ht="18" customHeight="1" spans="1:8">
      <c r="A2" s="41" t="s">
        <v>1</v>
      </c>
      <c r="B2" s="41"/>
      <c r="C2" s="41"/>
      <c r="D2" s="42"/>
      <c r="E2" s="43"/>
      <c r="F2" s="44"/>
      <c r="H2" s="41"/>
    </row>
    <row r="3" ht="35" customHeight="1" spans="1:16">
      <c r="A3" s="45" t="s">
        <v>2</v>
      </c>
      <c r="B3" s="45" t="s">
        <v>3</v>
      </c>
      <c r="C3" s="45" t="s">
        <v>4</v>
      </c>
      <c r="D3" s="46" t="s">
        <v>5</v>
      </c>
      <c r="E3" s="47" t="s">
        <v>6</v>
      </c>
      <c r="F3" s="48" t="s">
        <v>7</v>
      </c>
      <c r="G3" s="45" t="s">
        <v>8</v>
      </c>
      <c r="H3" s="45" t="s">
        <v>9</v>
      </c>
      <c r="J3" s="63" t="s">
        <v>10</v>
      </c>
      <c r="K3" s="63" t="s">
        <v>11</v>
      </c>
      <c r="L3" s="64"/>
      <c r="M3" s="63" t="s">
        <v>8</v>
      </c>
      <c r="N3" s="63"/>
      <c r="O3" s="65" t="s">
        <v>12</v>
      </c>
      <c r="P3" s="66"/>
    </row>
    <row r="4" ht="27" customHeight="1" spans="1:16">
      <c r="A4" s="49">
        <f>ROW()-3</f>
        <v>1</v>
      </c>
      <c r="B4" s="50" t="s">
        <v>13</v>
      </c>
      <c r="C4" s="51" t="s">
        <v>14</v>
      </c>
      <c r="D4" s="52">
        <f>'富士胶片 Apeos C3570'!G16</f>
        <v>0</v>
      </c>
      <c r="E4" s="53">
        <v>0.4</v>
      </c>
      <c r="F4" s="54">
        <f>D4*E4</f>
        <v>0</v>
      </c>
      <c r="G4" s="55">
        <v>0.4</v>
      </c>
      <c r="H4" s="49"/>
      <c r="I4" s="67"/>
      <c r="J4" s="63" t="s">
        <v>15</v>
      </c>
      <c r="K4" s="68">
        <f>SUM(F4:F8)</f>
        <v>0</v>
      </c>
      <c r="L4" s="68"/>
      <c r="M4" s="69">
        <v>0.4</v>
      </c>
      <c r="N4" s="65"/>
      <c r="O4" s="68">
        <f t="shared" ref="O4:O8" si="0">K4*M4</f>
        <v>0</v>
      </c>
      <c r="P4" s="66"/>
    </row>
    <row r="5" ht="27" customHeight="1" spans="1:16">
      <c r="A5" s="49">
        <f>ROW()-3</f>
        <v>2</v>
      </c>
      <c r="B5" s="56"/>
      <c r="C5" s="51" t="s">
        <v>16</v>
      </c>
      <c r="D5" s="52">
        <f>'富士施乐 ApeosPort C3570'!G16</f>
        <v>0</v>
      </c>
      <c r="E5" s="53">
        <v>0.2</v>
      </c>
      <c r="F5" s="54">
        <f t="shared" ref="F5:F18" si="1">D5*E5</f>
        <v>0</v>
      </c>
      <c r="G5" s="49"/>
      <c r="H5" s="49"/>
      <c r="I5" s="67"/>
      <c r="J5" s="63" t="s">
        <v>17</v>
      </c>
      <c r="K5" s="68">
        <f>SUM(F9:F12)</f>
        <v>0</v>
      </c>
      <c r="L5" s="68"/>
      <c r="M5" s="69">
        <v>0.2</v>
      </c>
      <c r="N5" s="65"/>
      <c r="O5" s="68">
        <f t="shared" si="0"/>
        <v>0</v>
      </c>
      <c r="P5" s="66"/>
    </row>
    <row r="6" ht="27" customHeight="1" spans="1:16">
      <c r="A6" s="49">
        <f>ROW()-3</f>
        <v>3</v>
      </c>
      <c r="B6" s="56"/>
      <c r="C6" s="51" t="s">
        <v>18</v>
      </c>
      <c r="D6" s="52">
        <f>'富士施乐 ApeosPort C3070'!G16</f>
        <v>0</v>
      </c>
      <c r="E6" s="53">
        <v>0.2</v>
      </c>
      <c r="F6" s="54">
        <f t="shared" si="1"/>
        <v>0</v>
      </c>
      <c r="G6" s="49"/>
      <c r="H6" s="49"/>
      <c r="I6" s="67"/>
      <c r="J6" s="63" t="s">
        <v>19</v>
      </c>
      <c r="K6" s="68">
        <f>SUM(F13)</f>
        <v>0</v>
      </c>
      <c r="L6" s="68"/>
      <c r="M6" s="69">
        <v>0.25</v>
      </c>
      <c r="N6" s="65"/>
      <c r="O6" s="68">
        <f>K6*M6</f>
        <v>0</v>
      </c>
      <c r="P6" s="66"/>
    </row>
    <row r="7" ht="27" customHeight="1" spans="1:16">
      <c r="A7" s="49">
        <f>ROW()-3</f>
        <v>4</v>
      </c>
      <c r="B7" s="56"/>
      <c r="C7" s="51" t="s">
        <v>20</v>
      </c>
      <c r="D7" s="52">
        <f>'佳能 C3320'!G16</f>
        <v>0</v>
      </c>
      <c r="E7" s="53">
        <v>0.1</v>
      </c>
      <c r="F7" s="54">
        <f t="shared" si="1"/>
        <v>0</v>
      </c>
      <c r="G7" s="49"/>
      <c r="H7" s="49"/>
      <c r="I7" s="67"/>
      <c r="J7" s="63" t="s">
        <v>21</v>
      </c>
      <c r="K7" s="68">
        <f>SUM(F14:F17)</f>
        <v>0</v>
      </c>
      <c r="L7" s="68"/>
      <c r="M7" s="69">
        <v>0.1</v>
      </c>
      <c r="N7" s="65"/>
      <c r="O7" s="68">
        <f t="shared" si="0"/>
        <v>0</v>
      </c>
      <c r="P7" s="66"/>
    </row>
    <row r="8" ht="27" customHeight="1" spans="1:16">
      <c r="A8" s="49">
        <f>ROW()-3</f>
        <v>5</v>
      </c>
      <c r="B8" s="56"/>
      <c r="C8" s="51" t="s">
        <v>22</v>
      </c>
      <c r="D8" s="52">
        <f>'佳能 IR2025i'!G12</f>
        <v>0</v>
      </c>
      <c r="E8" s="53">
        <v>0.1</v>
      </c>
      <c r="F8" s="54">
        <f t="shared" si="1"/>
        <v>0</v>
      </c>
      <c r="G8" s="49"/>
      <c r="H8" s="49"/>
      <c r="I8" s="67"/>
      <c r="J8" s="63" t="s">
        <v>23</v>
      </c>
      <c r="K8" s="68">
        <f>SUM(F18)</f>
        <v>0</v>
      </c>
      <c r="L8" s="68"/>
      <c r="M8" s="69">
        <v>0.05</v>
      </c>
      <c r="N8" s="65"/>
      <c r="O8" s="68">
        <f t="shared" si="0"/>
        <v>0</v>
      </c>
      <c r="P8" s="66"/>
    </row>
    <row r="9" ht="27" customHeight="1" spans="1:16">
      <c r="A9" s="49">
        <f t="shared" ref="A9:A22" si="2">ROW()-3</f>
        <v>6</v>
      </c>
      <c r="B9" s="56"/>
      <c r="C9" s="51" t="s">
        <v>24</v>
      </c>
      <c r="D9" s="52">
        <f>'奔图 CP2200DN'!G10</f>
        <v>0</v>
      </c>
      <c r="E9" s="53">
        <v>0.25</v>
      </c>
      <c r="F9" s="54">
        <f t="shared" si="1"/>
        <v>0</v>
      </c>
      <c r="G9" s="55">
        <v>0.2</v>
      </c>
      <c r="H9" s="49"/>
      <c r="I9" s="67"/>
      <c r="J9" s="70" t="s">
        <v>25</v>
      </c>
      <c r="K9" s="70"/>
      <c r="L9" s="70"/>
      <c r="M9" s="70"/>
      <c r="N9" s="70"/>
      <c r="O9" s="68">
        <f>SUM(O4:O8)</f>
        <v>0</v>
      </c>
      <c r="P9" s="71" t="s">
        <v>26</v>
      </c>
    </row>
    <row r="10" ht="27" customHeight="1" spans="1:10">
      <c r="A10" s="49">
        <f t="shared" si="2"/>
        <v>7</v>
      </c>
      <c r="B10" s="56"/>
      <c r="C10" s="51" t="s">
        <v>27</v>
      </c>
      <c r="D10" s="52">
        <f>'富士胶片 Apeos C328dw'!G10</f>
        <v>0</v>
      </c>
      <c r="E10" s="53">
        <v>0.25</v>
      </c>
      <c r="F10" s="54">
        <f t="shared" si="1"/>
        <v>0</v>
      </c>
      <c r="G10" s="49"/>
      <c r="H10" s="49"/>
      <c r="I10" s="67"/>
      <c r="J10"/>
    </row>
    <row r="11" ht="27" customHeight="1" spans="1:15">
      <c r="A11" s="49">
        <f t="shared" si="2"/>
        <v>8</v>
      </c>
      <c r="B11" s="56"/>
      <c r="C11" s="51" t="s">
        <v>28</v>
      </c>
      <c r="D11" s="52">
        <f>'富士施乐 DocuPrint CM318z'!G10</f>
        <v>0</v>
      </c>
      <c r="E11" s="53">
        <v>0.25</v>
      </c>
      <c r="F11" s="54">
        <f t="shared" si="1"/>
        <v>0</v>
      </c>
      <c r="G11" s="49"/>
      <c r="H11" s="49"/>
      <c r="I11" s="67"/>
      <c r="J11" s="72"/>
      <c r="K11" s="72"/>
      <c r="L11" s="72"/>
      <c r="M11" s="72"/>
      <c r="N11" s="72"/>
      <c r="O11" s="72"/>
    </row>
    <row r="12" ht="27" customHeight="1" spans="1:15">
      <c r="A12" s="49">
        <f t="shared" si="2"/>
        <v>9</v>
      </c>
      <c r="B12" s="56"/>
      <c r="C12" s="51" t="s">
        <v>29</v>
      </c>
      <c r="D12" s="52">
        <f>'惠普 Color LaserJet M254dw'!G10</f>
        <v>0</v>
      </c>
      <c r="E12" s="53">
        <v>0.25</v>
      </c>
      <c r="F12" s="54">
        <f t="shared" si="1"/>
        <v>0</v>
      </c>
      <c r="G12" s="49"/>
      <c r="H12" s="49"/>
      <c r="I12" s="67"/>
      <c r="J12" s="72"/>
      <c r="K12" s="72"/>
      <c r="L12" s="72"/>
      <c r="M12" s="72"/>
      <c r="N12" s="72"/>
      <c r="O12" s="72"/>
    </row>
    <row r="13" ht="127" customHeight="1" spans="1:15">
      <c r="A13" s="49">
        <f>ROW()-3</f>
        <v>10</v>
      </c>
      <c r="B13" s="49" t="s">
        <v>19</v>
      </c>
      <c r="C13" s="57" t="s">
        <v>30</v>
      </c>
      <c r="D13" s="52">
        <f>打印一体机保养!G5</f>
        <v>0</v>
      </c>
      <c r="E13" s="53">
        <v>1</v>
      </c>
      <c r="F13" s="54">
        <f t="shared" si="1"/>
        <v>0</v>
      </c>
      <c r="G13" s="55">
        <v>0.25</v>
      </c>
      <c r="H13" s="49" t="s">
        <v>31</v>
      </c>
      <c r="J13" s="73" t="s">
        <v>32</v>
      </c>
      <c r="K13" s="73"/>
      <c r="L13" s="73"/>
      <c r="M13" s="73"/>
      <c r="N13" s="73"/>
      <c r="O13" s="73"/>
    </row>
    <row r="14" ht="33" customHeight="1" spans="1:15">
      <c r="A14" s="49">
        <f>ROW()-3</f>
        <v>11</v>
      </c>
      <c r="B14" s="50" t="s">
        <v>33</v>
      </c>
      <c r="C14" s="51" t="s">
        <v>34</v>
      </c>
      <c r="D14" s="52">
        <f>'MAXHUB CM65CN'!G6</f>
        <v>0</v>
      </c>
      <c r="E14" s="53">
        <v>0.25</v>
      </c>
      <c r="F14" s="54">
        <f t="shared" si="1"/>
        <v>0</v>
      </c>
      <c r="G14" s="55">
        <v>0.1</v>
      </c>
      <c r="H14" s="49"/>
      <c r="J14" s="72"/>
      <c r="K14" s="72"/>
      <c r="L14" s="72"/>
      <c r="M14" s="72"/>
      <c r="N14" s="72"/>
      <c r="O14" s="72"/>
    </row>
    <row r="15" ht="33" customHeight="1" spans="1:15">
      <c r="A15" s="49"/>
      <c r="B15" s="58"/>
      <c r="C15" s="51" t="s">
        <v>35</v>
      </c>
      <c r="D15" s="52">
        <f>'三星 UA55NU650'!G6</f>
        <v>0</v>
      </c>
      <c r="E15" s="53">
        <v>0.25</v>
      </c>
      <c r="F15" s="54">
        <f t="shared" si="1"/>
        <v>0</v>
      </c>
      <c r="G15" s="55"/>
      <c r="H15" s="49"/>
      <c r="J15" s="72"/>
      <c r="K15" s="72"/>
      <c r="L15" s="72"/>
      <c r="M15" s="72"/>
      <c r="N15" s="72"/>
      <c r="O15" s="72"/>
    </row>
    <row r="16" ht="33" customHeight="1" spans="1:15">
      <c r="A16" s="49"/>
      <c r="B16" s="58"/>
      <c r="C16" s="51" t="s">
        <v>36</v>
      </c>
      <c r="D16" s="52">
        <f>'TCL 75G60E'!G6</f>
        <v>0</v>
      </c>
      <c r="E16" s="53">
        <v>0.25</v>
      </c>
      <c r="F16" s="54">
        <f t="shared" si="1"/>
        <v>0</v>
      </c>
      <c r="G16" s="55"/>
      <c r="H16" s="49"/>
      <c r="J16" s="72"/>
      <c r="K16" s="72"/>
      <c r="L16" s="72"/>
      <c r="M16" s="72"/>
      <c r="N16" s="72"/>
      <c r="O16" s="72"/>
    </row>
    <row r="17" ht="33" customHeight="1" spans="1:8">
      <c r="A17" s="49">
        <f>ROW()-3</f>
        <v>14</v>
      </c>
      <c r="B17" s="56"/>
      <c r="C17" s="51" t="s">
        <v>37</v>
      </c>
      <c r="D17" s="52">
        <f>'洲明科技 U75W21K-V-A'!G6</f>
        <v>0</v>
      </c>
      <c r="E17" s="53">
        <v>0.25</v>
      </c>
      <c r="F17" s="54">
        <f t="shared" si="1"/>
        <v>0</v>
      </c>
      <c r="G17" s="49"/>
      <c r="H17" s="49"/>
    </row>
    <row r="18" ht="38" customHeight="1" spans="1:15">
      <c r="A18" s="49">
        <f>ROW()-3</f>
        <v>15</v>
      </c>
      <c r="B18" s="49" t="s">
        <v>23</v>
      </c>
      <c r="C18" s="57" t="s">
        <v>38</v>
      </c>
      <c r="D18" s="52">
        <f>'德龙 ESAM2200.S'!G9</f>
        <v>0</v>
      </c>
      <c r="E18" s="53">
        <v>1</v>
      </c>
      <c r="F18" s="54">
        <f t="shared" si="1"/>
        <v>0</v>
      </c>
      <c r="G18" s="55">
        <v>0.05</v>
      </c>
      <c r="H18" s="49"/>
      <c r="J18" s="74" t="s">
        <v>39</v>
      </c>
      <c r="K18" s="59"/>
      <c r="L18" s="59"/>
      <c r="M18" s="59"/>
      <c r="N18" s="59"/>
      <c r="O18" s="59"/>
    </row>
    <row r="19" ht="36" customHeight="1" spans="11:17">
      <c r="K19"/>
      <c r="L19"/>
      <c r="M19"/>
      <c r="N19"/>
      <c r="O19"/>
      <c r="P19"/>
      <c r="Q19"/>
    </row>
    <row r="20" ht="31" customHeight="1" spans="1:6">
      <c r="A20" s="59" t="s">
        <v>40</v>
      </c>
      <c r="B20" s="59"/>
      <c r="C20" s="59"/>
      <c r="D20" s="60"/>
      <c r="E20" s="61"/>
      <c r="F20" s="62"/>
    </row>
    <row r="21" ht="31" customHeight="1" spans="1:6">
      <c r="A21" s="59" t="s">
        <v>41</v>
      </c>
      <c r="B21" s="59"/>
      <c r="C21" s="59"/>
      <c r="D21" s="60"/>
      <c r="E21" s="61"/>
      <c r="F21" s="62"/>
    </row>
    <row r="22" ht="31" customHeight="1" spans="1:6">
      <c r="A22" s="59" t="s">
        <v>42</v>
      </c>
      <c r="B22" s="59"/>
      <c r="C22" s="59"/>
      <c r="D22" s="60"/>
      <c r="E22" s="61"/>
      <c r="F22" s="62"/>
    </row>
    <row r="23" ht="31" customHeight="1" spans="1:6">
      <c r="A23" s="59" t="s">
        <v>43</v>
      </c>
      <c r="B23" s="59"/>
      <c r="C23" s="59"/>
      <c r="D23" s="60"/>
      <c r="E23" s="61"/>
      <c r="F23" s="62"/>
    </row>
    <row r="24" ht="31" customHeight="1" spans="1:6">
      <c r="A24" s="59" t="s">
        <v>44</v>
      </c>
      <c r="B24" s="59"/>
      <c r="C24" s="59"/>
      <c r="D24" s="60"/>
      <c r="E24" s="61"/>
      <c r="F24" s="62"/>
    </row>
    <row r="25" ht="31" customHeight="1" spans="1:14">
      <c r="A25" s="59" t="s">
        <v>45</v>
      </c>
      <c r="B25" s="59"/>
      <c r="C25" s="59"/>
      <c r="D25" s="60"/>
      <c r="E25" s="61"/>
      <c r="F25" s="62"/>
      <c r="N25" s="33" t="s">
        <v>46</v>
      </c>
    </row>
    <row r="26" ht="19" customHeight="1"/>
    <row r="27" ht="19" customHeight="1"/>
    <row r="28" ht="19" customHeight="1"/>
    <row r="29" ht="19" customHeight="1"/>
    <row r="30" ht="19" customHeight="1"/>
  </sheetData>
  <sheetProtection password="CA2C" sheet="1" objects="1"/>
  <mergeCells count="28">
    <mergeCell ref="A1:H1"/>
    <mergeCell ref="A2:H2"/>
    <mergeCell ref="K3:L3"/>
    <mergeCell ref="M3:N3"/>
    <mergeCell ref="K4:L4"/>
    <mergeCell ref="M4:N4"/>
    <mergeCell ref="K5:L5"/>
    <mergeCell ref="M5:N5"/>
    <mergeCell ref="K6:L6"/>
    <mergeCell ref="M6:N6"/>
    <mergeCell ref="K7:L7"/>
    <mergeCell ref="M7:N7"/>
    <mergeCell ref="K8:L8"/>
    <mergeCell ref="M8:N8"/>
    <mergeCell ref="J9:N9"/>
    <mergeCell ref="J13:O13"/>
    <mergeCell ref="J18:O18"/>
    <mergeCell ref="A20:E20"/>
    <mergeCell ref="A21:E21"/>
    <mergeCell ref="A22:E22"/>
    <mergeCell ref="A23:E23"/>
    <mergeCell ref="A24:E24"/>
    <mergeCell ref="A25:E25"/>
    <mergeCell ref="B4:B12"/>
    <mergeCell ref="B14:B17"/>
    <mergeCell ref="G4:G8"/>
    <mergeCell ref="G9:G12"/>
    <mergeCell ref="G14:G17"/>
  </mergeCells>
  <printOptions horizontalCentered="1"/>
  <pageMargins left="0.700694444444445" right="0.700694444444445" top="0.751388888888889" bottom="0.751388888888889" header="0.298611111111111" footer="0.298611111111111"/>
  <pageSetup paperSize="9" scale="3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6" sqref="F3:G16 E16"/>
    </sheetView>
  </sheetViews>
  <sheetFormatPr defaultColWidth="9" defaultRowHeight="13.5"/>
  <cols>
    <col min="1" max="1" width="4.375" style="1" customWidth="1"/>
    <col min="2" max="2" width="18.25" style="1" customWidth="1"/>
    <col min="3" max="3" width="30.5" style="1" customWidth="1"/>
    <col min="4" max="4" width="19.75" style="1" customWidth="1"/>
    <col min="5" max="5" width="14.7166666666667" style="1" customWidth="1"/>
    <col min="6" max="6" width="4.375" style="1" customWidth="1"/>
    <col min="7" max="7" width="16" style="1" customWidth="1"/>
    <col min="8" max="8" width="11.9416666666667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13</v>
      </c>
      <c r="C4" s="16" t="s">
        <v>52</v>
      </c>
      <c r="D4" s="5" t="s">
        <v>53</v>
      </c>
      <c r="E4" s="7"/>
      <c r="F4" s="31">
        <v>0.125</v>
      </c>
      <c r="G4" s="32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54</v>
      </c>
      <c r="E5" s="7"/>
      <c r="F5" s="31">
        <v>0.125</v>
      </c>
      <c r="G5" s="32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55</v>
      </c>
      <c r="E6" s="7"/>
      <c r="F6" s="31">
        <v>0.125</v>
      </c>
      <c r="G6" s="32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56</v>
      </c>
      <c r="E7" s="7"/>
      <c r="F7" s="31">
        <v>0.125</v>
      </c>
      <c r="G7" s="32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57</v>
      </c>
      <c r="E8" s="7"/>
      <c r="F8" s="31">
        <v>0.1</v>
      </c>
      <c r="G8" s="32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58</v>
      </c>
      <c r="E9" s="7"/>
      <c r="F9" s="31">
        <v>0.075</v>
      </c>
      <c r="G9" s="32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59</v>
      </c>
      <c r="E10" s="7"/>
      <c r="F10" s="31">
        <v>0.075</v>
      </c>
      <c r="G10" s="32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60</v>
      </c>
      <c r="E11" s="7"/>
      <c r="F11" s="31">
        <v>0.05</v>
      </c>
      <c r="G11" s="32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61</v>
      </c>
      <c r="E12" s="7"/>
      <c r="F12" s="31">
        <v>0.05</v>
      </c>
      <c r="G12" s="32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62</v>
      </c>
      <c r="E13" s="7"/>
      <c r="F13" s="31">
        <v>0.05</v>
      </c>
      <c r="G13" s="32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63</v>
      </c>
      <c r="E14" s="7"/>
      <c r="F14" s="31">
        <v>0.05</v>
      </c>
      <c r="G14" s="32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64</v>
      </c>
      <c r="E15" s="7"/>
      <c r="F15" s="31">
        <v>0.05</v>
      </c>
      <c r="G15" s="32">
        <f t="shared" si="1"/>
        <v>0</v>
      </c>
      <c r="H15" s="5"/>
      <c r="I15" s="28"/>
    </row>
    <row r="16" ht="27" customHeight="1" spans="1:9">
      <c r="A16" s="11" t="s">
        <v>65</v>
      </c>
      <c r="B16" s="12"/>
      <c r="C16" s="12"/>
      <c r="D16" s="12"/>
      <c r="E16" s="13">
        <f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40</v>
      </c>
      <c r="B18" s="17"/>
      <c r="C18" s="17"/>
      <c r="D18" s="17"/>
      <c r="E18" s="17"/>
    </row>
    <row r="19" spans="1:5">
      <c r="A19" s="17" t="s">
        <v>41</v>
      </c>
      <c r="B19" s="17"/>
      <c r="C19" s="17"/>
      <c r="D19" s="17"/>
      <c r="E19" s="17"/>
    </row>
    <row r="20" spans="1:5">
      <c r="A20" s="17" t="s">
        <v>42</v>
      </c>
      <c r="B20" s="17"/>
      <c r="C20" s="17"/>
      <c r="D20" s="17"/>
      <c r="E20" s="17"/>
    </row>
    <row r="21" spans="1:5">
      <c r="A21" s="17" t="s">
        <v>43</v>
      </c>
      <c r="B21" s="17"/>
      <c r="C21" s="17"/>
      <c r="D21" s="17"/>
      <c r="E21" s="17"/>
    </row>
    <row r="22" spans="1:5">
      <c r="A22" s="17" t="s">
        <v>44</v>
      </c>
      <c r="B22" s="17"/>
      <c r="C22" s="17"/>
      <c r="D22" s="17"/>
      <c r="E22" s="17"/>
    </row>
    <row r="23" spans="1:8">
      <c r="A23" s="17" t="s">
        <v>45</v>
      </c>
      <c r="B23" s="17"/>
      <c r="C23" s="17"/>
      <c r="D23" s="17"/>
      <c r="E23" s="17"/>
      <c r="F23" s="17"/>
      <c r="G23" s="17"/>
      <c r="H23" s="17"/>
    </row>
    <row r="27" spans="5:5">
      <c r="E27" s="18" t="s">
        <v>66</v>
      </c>
    </row>
    <row r="28" spans="5:5">
      <c r="E28" s="18" t="s">
        <v>67</v>
      </c>
    </row>
    <row r="29" spans="5:5">
      <c r="E29" s="18" t="s">
        <v>68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H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77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6" sqref="F3:G16 E16"/>
    </sheetView>
  </sheetViews>
  <sheetFormatPr defaultColWidth="9" defaultRowHeight="13.5"/>
  <cols>
    <col min="1" max="1" width="4.375" style="1" customWidth="1"/>
    <col min="2" max="2" width="8.125" style="1" customWidth="1"/>
    <col min="3" max="3" width="35.375" style="1" customWidth="1"/>
    <col min="4" max="4" width="19.75" style="1" customWidth="1"/>
    <col min="5" max="5" width="15.125" style="1" customWidth="1"/>
    <col min="6" max="6" width="4.375" style="1" customWidth="1"/>
    <col min="7" max="7" width="15.125" style="1" customWidth="1"/>
    <col min="8" max="8" width="12.625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13</v>
      </c>
      <c r="C4" s="16" t="s">
        <v>69</v>
      </c>
      <c r="D4" s="5" t="s">
        <v>53</v>
      </c>
      <c r="E4" s="7"/>
      <c r="F4" s="31">
        <v>0.125</v>
      </c>
      <c r="G4" s="32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54</v>
      </c>
      <c r="E5" s="7"/>
      <c r="F5" s="31">
        <v>0.125</v>
      </c>
      <c r="G5" s="32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55</v>
      </c>
      <c r="E6" s="7"/>
      <c r="F6" s="31">
        <v>0.125</v>
      </c>
      <c r="G6" s="32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56</v>
      </c>
      <c r="E7" s="7"/>
      <c r="F7" s="31">
        <v>0.125</v>
      </c>
      <c r="G7" s="32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57</v>
      </c>
      <c r="E8" s="7"/>
      <c r="F8" s="31">
        <v>0.1</v>
      </c>
      <c r="G8" s="32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58</v>
      </c>
      <c r="E9" s="7"/>
      <c r="F9" s="31">
        <v>0.075</v>
      </c>
      <c r="G9" s="32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59</v>
      </c>
      <c r="E10" s="7"/>
      <c r="F10" s="31">
        <v>0.075</v>
      </c>
      <c r="G10" s="32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60</v>
      </c>
      <c r="E11" s="7"/>
      <c r="F11" s="31">
        <v>0.05</v>
      </c>
      <c r="G11" s="32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61</v>
      </c>
      <c r="E12" s="7"/>
      <c r="F12" s="31">
        <v>0.05</v>
      </c>
      <c r="G12" s="32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62</v>
      </c>
      <c r="E13" s="7"/>
      <c r="F13" s="31">
        <v>0.05</v>
      </c>
      <c r="G13" s="32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63</v>
      </c>
      <c r="E14" s="7"/>
      <c r="F14" s="31">
        <v>0.05</v>
      </c>
      <c r="G14" s="32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64</v>
      </c>
      <c r="E15" s="7"/>
      <c r="F15" s="31">
        <v>0.05</v>
      </c>
      <c r="G15" s="32">
        <f t="shared" si="1"/>
        <v>0</v>
      </c>
      <c r="H15" s="5"/>
      <c r="I15" s="28"/>
    </row>
    <row r="16" ht="27" customHeight="1" spans="1:9">
      <c r="A16" s="11" t="s">
        <v>65</v>
      </c>
      <c r="B16" s="12"/>
      <c r="C16" s="12"/>
      <c r="D16" s="12"/>
      <c r="E16" s="13">
        <f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40</v>
      </c>
      <c r="B18" s="17"/>
      <c r="C18" s="17"/>
      <c r="D18" s="17"/>
      <c r="E18" s="17"/>
    </row>
    <row r="19" spans="1:5">
      <c r="A19" s="17" t="s">
        <v>41</v>
      </c>
      <c r="B19" s="17"/>
      <c r="C19" s="17"/>
      <c r="D19" s="17"/>
      <c r="E19" s="17"/>
    </row>
    <row r="20" spans="1:5">
      <c r="A20" s="17" t="s">
        <v>42</v>
      </c>
      <c r="B20" s="17"/>
      <c r="C20" s="17"/>
      <c r="D20" s="17"/>
      <c r="E20" s="17"/>
    </row>
    <row r="21" spans="1:5">
      <c r="A21" s="17" t="s">
        <v>43</v>
      </c>
      <c r="B21" s="17"/>
      <c r="C21" s="17"/>
      <c r="D21" s="17"/>
      <c r="E21" s="17"/>
    </row>
    <row r="22" spans="1:5">
      <c r="A22" s="17" t="s">
        <v>44</v>
      </c>
      <c r="B22" s="17"/>
      <c r="C22" s="17"/>
      <c r="D22" s="17"/>
      <c r="E22" s="17"/>
    </row>
    <row r="23" spans="1:8">
      <c r="A23" s="17" t="s">
        <v>45</v>
      </c>
      <c r="B23" s="17"/>
      <c r="C23" s="17"/>
      <c r="D23" s="17"/>
      <c r="E23" s="17"/>
      <c r="F23" s="17"/>
      <c r="G23" s="17"/>
      <c r="H23" s="17"/>
    </row>
    <row r="27" spans="5:5">
      <c r="E27" s="18" t="s">
        <v>66</v>
      </c>
    </row>
    <row r="28" spans="5:5">
      <c r="E28" s="18" t="s">
        <v>67</v>
      </c>
    </row>
    <row r="29" spans="5:5">
      <c r="E29" s="18" t="s">
        <v>68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H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66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6" sqref="F3:G16 E16"/>
    </sheetView>
  </sheetViews>
  <sheetFormatPr defaultColWidth="9" defaultRowHeight="13.5"/>
  <cols>
    <col min="1" max="1" width="4.375" style="1" customWidth="1"/>
    <col min="2" max="2" width="18.25" style="1" customWidth="1"/>
    <col min="3" max="3" width="35.875" style="1" customWidth="1"/>
    <col min="4" max="4" width="19.75" style="1" customWidth="1"/>
    <col min="5" max="5" width="15.375" style="1" customWidth="1"/>
    <col min="6" max="6" width="4.375" style="1" customWidth="1"/>
    <col min="7" max="7" width="15.375" style="1" customWidth="1"/>
    <col min="8" max="8" width="13.625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13</v>
      </c>
      <c r="C4" s="16" t="s">
        <v>70</v>
      </c>
      <c r="D4" s="5" t="s">
        <v>53</v>
      </c>
      <c r="E4" s="7"/>
      <c r="F4" s="31">
        <v>0.125</v>
      </c>
      <c r="G4" s="32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54</v>
      </c>
      <c r="E5" s="7"/>
      <c r="F5" s="31">
        <v>0.125</v>
      </c>
      <c r="G5" s="32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55</v>
      </c>
      <c r="E6" s="7"/>
      <c r="F6" s="31">
        <v>0.125</v>
      </c>
      <c r="G6" s="32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56</v>
      </c>
      <c r="E7" s="7"/>
      <c r="F7" s="31">
        <v>0.125</v>
      </c>
      <c r="G7" s="32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57</v>
      </c>
      <c r="E8" s="7"/>
      <c r="F8" s="31">
        <v>0.1</v>
      </c>
      <c r="G8" s="32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58</v>
      </c>
      <c r="E9" s="7"/>
      <c r="F9" s="31">
        <v>0.075</v>
      </c>
      <c r="G9" s="32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59</v>
      </c>
      <c r="E10" s="7"/>
      <c r="F10" s="31">
        <v>0.075</v>
      </c>
      <c r="G10" s="32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60</v>
      </c>
      <c r="E11" s="7"/>
      <c r="F11" s="31">
        <v>0.05</v>
      </c>
      <c r="G11" s="32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61</v>
      </c>
      <c r="E12" s="7"/>
      <c r="F12" s="31">
        <v>0.05</v>
      </c>
      <c r="G12" s="32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62</v>
      </c>
      <c r="E13" s="7"/>
      <c r="F13" s="31">
        <v>0.05</v>
      </c>
      <c r="G13" s="32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63</v>
      </c>
      <c r="E14" s="7"/>
      <c r="F14" s="31">
        <v>0.05</v>
      </c>
      <c r="G14" s="32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64</v>
      </c>
      <c r="E15" s="7"/>
      <c r="F15" s="31">
        <v>0.05</v>
      </c>
      <c r="G15" s="32">
        <f t="shared" si="1"/>
        <v>0</v>
      </c>
      <c r="H15" s="5"/>
      <c r="I15" s="28"/>
    </row>
    <row r="16" ht="27" customHeight="1" spans="1:9">
      <c r="A16" s="11" t="s">
        <v>65</v>
      </c>
      <c r="B16" s="12"/>
      <c r="C16" s="12"/>
      <c r="D16" s="12"/>
      <c r="E16" s="13">
        <f>SUM(E4:E15)</f>
        <v>0</v>
      </c>
      <c r="F16" s="14">
        <f>SUM(F4:F15)</f>
        <v>1</v>
      </c>
      <c r="G16" s="15">
        <f>SUM(G4:G15)</f>
        <v>0</v>
      </c>
      <c r="H16" s="16"/>
      <c r="I16" s="28"/>
    </row>
    <row r="18" spans="1:5">
      <c r="A18" s="17" t="s">
        <v>40</v>
      </c>
      <c r="B18" s="17"/>
      <c r="C18" s="17"/>
      <c r="D18" s="17"/>
      <c r="E18" s="17"/>
    </row>
    <row r="19" spans="1:5">
      <c r="A19" s="17" t="s">
        <v>41</v>
      </c>
      <c r="B19" s="17"/>
      <c r="C19" s="17"/>
      <c r="D19" s="17"/>
      <c r="E19" s="17"/>
    </row>
    <row r="20" spans="1:5">
      <c r="A20" s="17" t="s">
        <v>42</v>
      </c>
      <c r="B20" s="17"/>
      <c r="C20" s="17"/>
      <c r="D20" s="17"/>
      <c r="E20" s="17"/>
    </row>
    <row r="21" spans="1:5">
      <c r="A21" s="17" t="s">
        <v>43</v>
      </c>
      <c r="B21" s="17"/>
      <c r="C21" s="17"/>
      <c r="D21" s="17"/>
      <c r="E21" s="17"/>
    </row>
    <row r="22" spans="1:5">
      <c r="A22" s="17" t="s">
        <v>44</v>
      </c>
      <c r="B22" s="17"/>
      <c r="C22" s="17"/>
      <c r="D22" s="17"/>
      <c r="E22" s="17"/>
    </row>
    <row r="23" spans="1:5">
      <c r="A23" s="17" t="s">
        <v>45</v>
      </c>
      <c r="B23" s="17"/>
      <c r="C23" s="17"/>
      <c r="D23" s="17"/>
      <c r="E23" s="17"/>
    </row>
    <row r="27" spans="5:5">
      <c r="E27" s="18" t="s">
        <v>66</v>
      </c>
    </row>
    <row r="28" spans="5:5">
      <c r="E28" s="18" t="s">
        <v>67</v>
      </c>
    </row>
    <row r="29" spans="5:5">
      <c r="E29" s="18" t="s">
        <v>68</v>
      </c>
    </row>
  </sheetData>
  <sheetProtection password="CA2C" sheet="1" objects="1"/>
  <mergeCells count="11">
    <mergeCell ref="A1:H1"/>
    <mergeCell ref="A2:F2"/>
    <mergeCell ref="A16:D16"/>
    <mergeCell ref="A18:E18"/>
    <mergeCell ref="A19:E19"/>
    <mergeCell ref="A20:E20"/>
    <mergeCell ref="A21:E21"/>
    <mergeCell ref="A22:E22"/>
    <mergeCell ref="A23:E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68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6" sqref="F4:G16 E16"/>
    </sheetView>
  </sheetViews>
  <sheetFormatPr defaultColWidth="9" defaultRowHeight="13.5"/>
  <cols>
    <col min="1" max="1" width="4.375" style="1" customWidth="1"/>
    <col min="2" max="2" width="8.125" style="1" customWidth="1"/>
    <col min="3" max="3" width="20.75" style="1" customWidth="1"/>
    <col min="4" max="4" width="19.75" style="1" customWidth="1"/>
    <col min="5" max="5" width="14.875" style="1" customWidth="1"/>
    <col min="6" max="6" width="4.375" style="1" customWidth="1"/>
    <col min="7" max="7" width="14.87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 t="shared" ref="A4:A15" si="0">ROW()-3</f>
        <v>1</v>
      </c>
      <c r="B4" s="5" t="s">
        <v>13</v>
      </c>
      <c r="C4" s="16" t="s">
        <v>71</v>
      </c>
      <c r="D4" s="5" t="s">
        <v>53</v>
      </c>
      <c r="E4" s="7"/>
      <c r="F4" s="31">
        <v>0.125</v>
      </c>
      <c r="G4" s="32">
        <f t="shared" ref="G4:G15" si="1">E4*F4</f>
        <v>0</v>
      </c>
      <c r="H4" s="5"/>
    </row>
    <row r="5" ht="27" customHeight="1" spans="1:8">
      <c r="A5" s="5">
        <f t="shared" si="0"/>
        <v>2</v>
      </c>
      <c r="B5" s="5"/>
      <c r="C5" s="16"/>
      <c r="D5" s="5" t="s">
        <v>54</v>
      </c>
      <c r="E5" s="7"/>
      <c r="F5" s="31">
        <v>0.125</v>
      </c>
      <c r="G5" s="32">
        <f t="shared" si="1"/>
        <v>0</v>
      </c>
      <c r="H5" s="5"/>
    </row>
    <row r="6" ht="27" customHeight="1" spans="1:8">
      <c r="A6" s="5">
        <f t="shared" si="0"/>
        <v>3</v>
      </c>
      <c r="B6" s="5"/>
      <c r="C6" s="16"/>
      <c r="D6" s="5" t="s">
        <v>55</v>
      </c>
      <c r="E6" s="7"/>
      <c r="F6" s="31">
        <v>0.125</v>
      </c>
      <c r="G6" s="32">
        <f t="shared" si="1"/>
        <v>0</v>
      </c>
      <c r="H6" s="5"/>
    </row>
    <row r="7" ht="27" customHeight="1" spans="1:9">
      <c r="A7" s="5">
        <f t="shared" si="0"/>
        <v>4</v>
      </c>
      <c r="B7" s="5"/>
      <c r="C7" s="16"/>
      <c r="D7" s="5" t="s">
        <v>56</v>
      </c>
      <c r="E7" s="7"/>
      <c r="F7" s="31">
        <v>0.125</v>
      </c>
      <c r="G7" s="32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57</v>
      </c>
      <c r="E8" s="7"/>
      <c r="F8" s="31">
        <v>0.1</v>
      </c>
      <c r="G8" s="32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58</v>
      </c>
      <c r="E9" s="7"/>
      <c r="F9" s="31">
        <v>0.075</v>
      </c>
      <c r="G9" s="32">
        <f t="shared" si="1"/>
        <v>0</v>
      </c>
      <c r="H9" s="5"/>
      <c r="I9" s="28"/>
    </row>
    <row r="10" ht="27" customHeight="1" spans="1:9">
      <c r="A10" s="5">
        <f t="shared" si="0"/>
        <v>7</v>
      </c>
      <c r="B10" s="5"/>
      <c r="C10" s="16"/>
      <c r="D10" s="5" t="s">
        <v>59</v>
      </c>
      <c r="E10" s="7"/>
      <c r="F10" s="31">
        <v>0.075</v>
      </c>
      <c r="G10" s="32">
        <f t="shared" si="1"/>
        <v>0</v>
      </c>
      <c r="H10" s="5"/>
      <c r="I10" s="28"/>
    </row>
    <row r="11" ht="27" customHeight="1" spans="1:9">
      <c r="A11" s="5">
        <f t="shared" si="0"/>
        <v>8</v>
      </c>
      <c r="B11" s="5"/>
      <c r="C11" s="16"/>
      <c r="D11" s="5" t="s">
        <v>60</v>
      </c>
      <c r="E11" s="7"/>
      <c r="F11" s="31">
        <v>0.05</v>
      </c>
      <c r="G11" s="32">
        <f t="shared" si="1"/>
        <v>0</v>
      </c>
      <c r="H11" s="5"/>
      <c r="I11" s="28"/>
    </row>
    <row r="12" ht="27" customHeight="1" spans="1:9">
      <c r="A12" s="5">
        <f t="shared" si="0"/>
        <v>9</v>
      </c>
      <c r="B12" s="5"/>
      <c r="C12" s="16"/>
      <c r="D12" s="5" t="s">
        <v>61</v>
      </c>
      <c r="E12" s="7"/>
      <c r="F12" s="31">
        <v>0.05</v>
      </c>
      <c r="G12" s="32">
        <f t="shared" si="1"/>
        <v>0</v>
      </c>
      <c r="H12" s="5"/>
      <c r="I12" s="28"/>
    </row>
    <row r="13" ht="27" customHeight="1" spans="1:9">
      <c r="A13" s="5">
        <f t="shared" si="0"/>
        <v>10</v>
      </c>
      <c r="B13" s="5"/>
      <c r="C13" s="16"/>
      <c r="D13" s="5" t="s">
        <v>62</v>
      </c>
      <c r="E13" s="7"/>
      <c r="F13" s="31">
        <v>0.05</v>
      </c>
      <c r="G13" s="32">
        <f t="shared" si="1"/>
        <v>0</v>
      </c>
      <c r="H13" s="5"/>
      <c r="I13" s="28"/>
    </row>
    <row r="14" ht="27" customHeight="1" spans="1:8">
      <c r="A14" s="5">
        <f t="shared" si="0"/>
        <v>11</v>
      </c>
      <c r="B14" s="5"/>
      <c r="C14" s="16"/>
      <c r="D14" s="5" t="s">
        <v>63</v>
      </c>
      <c r="E14" s="7"/>
      <c r="F14" s="31">
        <v>0.05</v>
      </c>
      <c r="G14" s="32">
        <f t="shared" si="1"/>
        <v>0</v>
      </c>
      <c r="H14" s="5"/>
    </row>
    <row r="15" ht="27" customHeight="1" spans="1:9">
      <c r="A15" s="5">
        <f t="shared" si="0"/>
        <v>12</v>
      </c>
      <c r="B15" s="5"/>
      <c r="C15" s="16"/>
      <c r="D15" s="5" t="s">
        <v>64</v>
      </c>
      <c r="E15" s="7"/>
      <c r="F15" s="31">
        <v>0.05</v>
      </c>
      <c r="G15" s="32">
        <f t="shared" si="1"/>
        <v>0</v>
      </c>
      <c r="H15" s="5"/>
      <c r="I15" s="28"/>
    </row>
    <row r="16" ht="27" customHeight="1" spans="1:9">
      <c r="A16" s="11" t="s">
        <v>65</v>
      </c>
      <c r="B16" s="12"/>
      <c r="C16" s="12"/>
      <c r="D16" s="12"/>
      <c r="E16" s="13">
        <f>SUM(E4:E15)</f>
        <v>0</v>
      </c>
      <c r="F16" s="14">
        <f t="shared" ref="E16:G16" si="2">SUM(F4:F15)</f>
        <v>1</v>
      </c>
      <c r="G16" s="15">
        <f t="shared" si="2"/>
        <v>0</v>
      </c>
      <c r="H16" s="16"/>
      <c r="I16" s="28"/>
    </row>
    <row r="18" ht="15" customHeight="1" spans="1:7">
      <c r="A18" s="17" t="s">
        <v>40</v>
      </c>
      <c r="B18" s="17"/>
      <c r="C18" s="17"/>
      <c r="D18" s="17"/>
      <c r="E18" s="17"/>
      <c r="F18" s="17"/>
      <c r="G18" s="17"/>
    </row>
    <row r="19" ht="15" customHeight="1" spans="1:7">
      <c r="A19" s="17" t="s">
        <v>41</v>
      </c>
      <c r="B19" s="17"/>
      <c r="C19" s="17"/>
      <c r="D19" s="17"/>
      <c r="E19" s="17"/>
      <c r="F19" s="17"/>
      <c r="G19" s="17"/>
    </row>
    <row r="20" ht="15" customHeight="1" spans="1:7">
      <c r="A20" s="17" t="s">
        <v>42</v>
      </c>
      <c r="B20" s="17"/>
      <c r="C20" s="17"/>
      <c r="D20" s="17"/>
      <c r="E20" s="17"/>
      <c r="F20" s="17"/>
      <c r="G20" s="17"/>
    </row>
    <row r="21" ht="15" customHeight="1" spans="1:7">
      <c r="A21" s="17" t="s">
        <v>43</v>
      </c>
      <c r="B21" s="17"/>
      <c r="C21" s="17"/>
      <c r="D21" s="17"/>
      <c r="E21" s="17"/>
      <c r="F21" s="17"/>
      <c r="G21" s="17"/>
    </row>
    <row r="22" ht="15" customHeight="1" spans="1:7">
      <c r="A22" s="17" t="s">
        <v>44</v>
      </c>
      <c r="B22" s="17"/>
      <c r="C22" s="17"/>
      <c r="D22" s="17"/>
      <c r="E22" s="17"/>
      <c r="F22" s="17"/>
      <c r="G22" s="17"/>
    </row>
    <row r="23" ht="15" customHeight="1" spans="1:8">
      <c r="A23" s="17" t="s">
        <v>45</v>
      </c>
      <c r="B23" s="17"/>
      <c r="C23" s="17"/>
      <c r="D23" s="17"/>
      <c r="E23" s="17"/>
      <c r="F23" s="17"/>
      <c r="G23" s="17"/>
      <c r="H23" s="17"/>
    </row>
    <row r="27" spans="5:5">
      <c r="E27" s="18" t="s">
        <v>66</v>
      </c>
    </row>
    <row r="28" spans="5:5">
      <c r="E28" s="18" t="s">
        <v>67</v>
      </c>
    </row>
    <row r="29" spans="5:5">
      <c r="E29" s="18" t="s">
        <v>68</v>
      </c>
    </row>
  </sheetData>
  <sheetProtection password="CA2C" sheet="1" objects="1"/>
  <mergeCells count="11">
    <mergeCell ref="A1:H1"/>
    <mergeCell ref="A2:F2"/>
    <mergeCell ref="A16:D16"/>
    <mergeCell ref="A18:G18"/>
    <mergeCell ref="A19:G19"/>
    <mergeCell ref="A20:G20"/>
    <mergeCell ref="A21:G21"/>
    <mergeCell ref="A22:G22"/>
    <mergeCell ref="A23:H23"/>
    <mergeCell ref="B4:B15"/>
    <mergeCell ref="C4:C1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2" sqref="F3:G12 E12"/>
    </sheetView>
  </sheetViews>
  <sheetFormatPr defaultColWidth="9" defaultRowHeight="13.5"/>
  <cols>
    <col min="1" max="1" width="4.375" style="1" customWidth="1"/>
    <col min="2" max="2" width="10" style="1" customWidth="1"/>
    <col min="3" max="3" width="22.75" style="1" customWidth="1"/>
    <col min="4" max="4" width="19.75" style="1" customWidth="1"/>
    <col min="5" max="5" width="16.625" style="1" customWidth="1"/>
    <col min="6" max="6" width="6.375" style="1" customWidth="1"/>
    <col min="7" max="7" width="16.62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>ROW()-3</f>
        <v>1</v>
      </c>
      <c r="B4" s="5" t="s">
        <v>13</v>
      </c>
      <c r="C4" s="16" t="s">
        <v>72</v>
      </c>
      <c r="D4" s="5" t="s">
        <v>53</v>
      </c>
      <c r="E4" s="30"/>
      <c r="F4" s="31">
        <v>0.26</v>
      </c>
      <c r="G4" s="32">
        <f>E4*F4</f>
        <v>0</v>
      </c>
      <c r="H4" s="5"/>
    </row>
    <row r="5" ht="27" customHeight="1" spans="1:9">
      <c r="A5" s="5">
        <f>ROW()-3</f>
        <v>2</v>
      </c>
      <c r="B5" s="5"/>
      <c r="C5" s="16"/>
      <c r="D5" s="5" t="s">
        <v>56</v>
      </c>
      <c r="E5" s="30"/>
      <c r="F5" s="31">
        <v>0.26</v>
      </c>
      <c r="G5" s="32">
        <f>E5*F5</f>
        <v>0</v>
      </c>
      <c r="H5" s="5"/>
      <c r="I5" s="28"/>
    </row>
    <row r="6" ht="27" customHeight="1" spans="1:9">
      <c r="A6" s="5">
        <f t="shared" ref="A6:A11" si="0">ROW()-3</f>
        <v>3</v>
      </c>
      <c r="B6" s="5"/>
      <c r="C6" s="16"/>
      <c r="D6" s="5" t="s">
        <v>59</v>
      </c>
      <c r="E6" s="30"/>
      <c r="F6" s="31">
        <v>0.16</v>
      </c>
      <c r="G6" s="32">
        <f t="shared" ref="G6:G11" si="1">E6*F6</f>
        <v>0</v>
      </c>
      <c r="H6" s="5"/>
      <c r="I6" s="28"/>
    </row>
    <row r="7" ht="27" customHeight="1" spans="1:9">
      <c r="A7" s="5">
        <f t="shared" si="0"/>
        <v>4</v>
      </c>
      <c r="B7" s="5"/>
      <c r="C7" s="16"/>
      <c r="D7" s="5" t="s">
        <v>60</v>
      </c>
      <c r="E7" s="30"/>
      <c r="F7" s="31">
        <v>0.05</v>
      </c>
      <c r="G7" s="32">
        <f t="shared" si="1"/>
        <v>0</v>
      </c>
      <c r="H7" s="5"/>
      <c r="I7" s="28"/>
    </row>
    <row r="8" ht="27" customHeight="1" spans="1:9">
      <c r="A8" s="5">
        <f t="shared" si="0"/>
        <v>5</v>
      </c>
      <c r="B8" s="5"/>
      <c r="C8" s="16"/>
      <c r="D8" s="5" t="s">
        <v>61</v>
      </c>
      <c r="E8" s="30"/>
      <c r="F8" s="31">
        <v>0.08</v>
      </c>
      <c r="G8" s="32">
        <f t="shared" si="1"/>
        <v>0</v>
      </c>
      <c r="H8" s="5"/>
      <c r="I8" s="28"/>
    </row>
    <row r="9" ht="27" customHeight="1" spans="1:9">
      <c r="A9" s="5">
        <f t="shared" si="0"/>
        <v>6</v>
      </c>
      <c r="B9" s="5"/>
      <c r="C9" s="16"/>
      <c r="D9" s="5" t="s">
        <v>62</v>
      </c>
      <c r="E9" s="30"/>
      <c r="F9" s="31">
        <v>0.06</v>
      </c>
      <c r="G9" s="32">
        <f t="shared" si="1"/>
        <v>0</v>
      </c>
      <c r="H9" s="5"/>
      <c r="I9" s="28"/>
    </row>
    <row r="10" ht="27" customHeight="1" spans="1:8">
      <c r="A10" s="5">
        <f t="shared" si="0"/>
        <v>7</v>
      </c>
      <c r="B10" s="5"/>
      <c r="C10" s="16"/>
      <c r="D10" s="5" t="s">
        <v>63</v>
      </c>
      <c r="E10" s="30"/>
      <c r="F10" s="31">
        <v>0.08</v>
      </c>
      <c r="G10" s="32">
        <f t="shared" si="1"/>
        <v>0</v>
      </c>
      <c r="H10" s="5"/>
    </row>
    <row r="11" ht="27" customHeight="1" spans="1:9">
      <c r="A11" s="5">
        <f t="shared" si="0"/>
        <v>8</v>
      </c>
      <c r="B11" s="5"/>
      <c r="C11" s="16"/>
      <c r="D11" s="5" t="s">
        <v>64</v>
      </c>
      <c r="E11" s="30"/>
      <c r="F11" s="31">
        <v>0.05</v>
      </c>
      <c r="G11" s="32">
        <f t="shared" si="1"/>
        <v>0</v>
      </c>
      <c r="H11" s="5"/>
      <c r="I11" s="28"/>
    </row>
    <row r="12" ht="27" customHeight="1" spans="1:9">
      <c r="A12" s="11" t="s">
        <v>65</v>
      </c>
      <c r="B12" s="12"/>
      <c r="C12" s="12"/>
      <c r="D12" s="12"/>
      <c r="E12" s="13">
        <f>SUM(E4:E11)</f>
        <v>0</v>
      </c>
      <c r="F12" s="14">
        <f>SUM(F4:F11)</f>
        <v>1</v>
      </c>
      <c r="G12" s="15">
        <f>SUM(G4:G11)</f>
        <v>0</v>
      </c>
      <c r="H12" s="16"/>
      <c r="I12" s="28"/>
    </row>
    <row r="14" spans="1:5">
      <c r="A14" s="17" t="s">
        <v>40</v>
      </c>
      <c r="B14" s="17"/>
      <c r="C14" s="17"/>
      <c r="D14" s="17"/>
      <c r="E14" s="17"/>
    </row>
    <row r="15" spans="1:5">
      <c r="A15" s="17" t="s">
        <v>41</v>
      </c>
      <c r="B15" s="17"/>
      <c r="C15" s="17"/>
      <c r="D15" s="17"/>
      <c r="E15" s="17"/>
    </row>
    <row r="16" spans="1:6">
      <c r="A16" s="17" t="s">
        <v>42</v>
      </c>
      <c r="B16" s="17"/>
      <c r="C16" s="17"/>
      <c r="D16" s="17"/>
      <c r="E16" s="17"/>
      <c r="F16" s="17"/>
    </row>
    <row r="17" spans="1:7">
      <c r="A17" s="17" t="s">
        <v>43</v>
      </c>
      <c r="B17" s="17"/>
      <c r="C17" s="17"/>
      <c r="D17" s="17"/>
      <c r="E17" s="17"/>
      <c r="F17" s="17"/>
      <c r="G17" s="17"/>
    </row>
    <row r="18" spans="1:5">
      <c r="A18" s="17" t="s">
        <v>44</v>
      </c>
      <c r="B18" s="17"/>
      <c r="C18" s="17"/>
      <c r="D18" s="17"/>
      <c r="E18" s="17"/>
    </row>
    <row r="19" spans="1:7">
      <c r="A19" s="17" t="s">
        <v>45</v>
      </c>
      <c r="B19" s="17"/>
      <c r="C19" s="17"/>
      <c r="D19" s="17"/>
      <c r="E19" s="17"/>
      <c r="F19" s="17"/>
      <c r="G19" s="17"/>
    </row>
    <row r="23" spans="5:5">
      <c r="E23" s="18" t="s">
        <v>66</v>
      </c>
    </row>
    <row r="24" spans="5:5">
      <c r="E24" s="18" t="s">
        <v>67</v>
      </c>
    </row>
    <row r="25" spans="5:5">
      <c r="E25" s="18" t="s">
        <v>68</v>
      </c>
    </row>
  </sheetData>
  <sheetProtection password="CA2C" sheet="1" objects="1"/>
  <mergeCells count="11">
    <mergeCell ref="A1:H1"/>
    <mergeCell ref="A2:F2"/>
    <mergeCell ref="A12:D12"/>
    <mergeCell ref="A14:E14"/>
    <mergeCell ref="A15:E15"/>
    <mergeCell ref="A16:F16"/>
    <mergeCell ref="A17:G17"/>
    <mergeCell ref="A18:E18"/>
    <mergeCell ref="A19:G19"/>
    <mergeCell ref="B4:B11"/>
    <mergeCell ref="C4:C11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0" sqref="F3:G10 E10"/>
    </sheetView>
  </sheetViews>
  <sheetFormatPr defaultColWidth="9" defaultRowHeight="13.5"/>
  <cols>
    <col min="1" max="1" width="4.375" style="1" customWidth="1"/>
    <col min="2" max="2" width="18.25" style="1" customWidth="1"/>
    <col min="3" max="3" width="14.375" style="1" customWidth="1"/>
    <col min="4" max="4" width="14.625" style="1" customWidth="1"/>
    <col min="5" max="5" width="13" style="1" customWidth="1"/>
    <col min="6" max="6" width="6.125" style="1" customWidth="1"/>
    <col min="7" max="7" width="13" style="1" customWidth="1"/>
    <col min="8" max="8" width="10.625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8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13</v>
      </c>
      <c r="C4" s="6" t="s">
        <v>73</v>
      </c>
      <c r="D4" s="5" t="s">
        <v>53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74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75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59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76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61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65</v>
      </c>
      <c r="B10" s="12"/>
      <c r="C10" s="12"/>
      <c r="D10" s="12"/>
      <c r="E10" s="13">
        <f>SUM(E4:E9)</f>
        <v>0</v>
      </c>
      <c r="F10" s="14">
        <f>SUM(F4:F9)</f>
        <v>1</v>
      </c>
      <c r="G10" s="15">
        <f>SUM(G4:G9)</f>
        <v>0</v>
      </c>
      <c r="H10" s="16"/>
      <c r="I10" s="28"/>
    </row>
    <row r="12" spans="1:5">
      <c r="A12" s="17" t="s">
        <v>40</v>
      </c>
      <c r="B12" s="17"/>
      <c r="C12" s="17"/>
      <c r="D12" s="17"/>
      <c r="E12" s="17"/>
    </row>
    <row r="13" spans="1:5">
      <c r="A13" s="17" t="s">
        <v>41</v>
      </c>
      <c r="B13" s="17"/>
      <c r="C13" s="17"/>
      <c r="D13" s="17"/>
      <c r="E13" s="17"/>
    </row>
    <row r="14" spans="1:7">
      <c r="A14" s="17" t="s">
        <v>42</v>
      </c>
      <c r="B14" s="17"/>
      <c r="C14" s="17"/>
      <c r="D14" s="17"/>
      <c r="E14" s="17"/>
      <c r="F14" s="17"/>
      <c r="G14" s="17"/>
    </row>
    <row r="15" spans="1:7">
      <c r="A15" s="17" t="s">
        <v>43</v>
      </c>
      <c r="B15" s="17"/>
      <c r="C15" s="17"/>
      <c r="D15" s="17"/>
      <c r="E15" s="17"/>
      <c r="F15" s="17"/>
      <c r="G15" s="17"/>
    </row>
    <row r="16" spans="1:5">
      <c r="A16" s="17" t="s">
        <v>44</v>
      </c>
      <c r="B16" s="17"/>
      <c r="C16" s="17"/>
      <c r="D16" s="17"/>
      <c r="E16" s="17"/>
    </row>
    <row r="17" spans="1:8">
      <c r="A17" s="17" t="s">
        <v>45</v>
      </c>
      <c r="B17" s="17"/>
      <c r="C17" s="17"/>
      <c r="D17" s="17"/>
      <c r="E17" s="17"/>
      <c r="F17" s="17"/>
      <c r="G17" s="17"/>
      <c r="H17" s="17"/>
    </row>
    <row r="21" spans="5:5">
      <c r="E21" s="18" t="s">
        <v>66</v>
      </c>
    </row>
    <row r="22" spans="5:5">
      <c r="E22" s="18" t="s">
        <v>67</v>
      </c>
    </row>
    <row r="23" spans="5:5">
      <c r="E23" s="18" t="s">
        <v>68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G14"/>
    <mergeCell ref="A15:G15"/>
    <mergeCell ref="A16:E16"/>
    <mergeCell ref="A17:H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0" sqref="F3:G10 E10"/>
    </sheetView>
  </sheetViews>
  <sheetFormatPr defaultColWidth="9" defaultRowHeight="13.5"/>
  <cols>
    <col min="1" max="1" width="4.375" style="1" customWidth="1"/>
    <col min="2" max="2" width="18.25" style="1" customWidth="1"/>
    <col min="3" max="3" width="21.125" style="1" customWidth="1"/>
    <col min="4" max="4" width="14.625" style="1" customWidth="1"/>
    <col min="5" max="5" width="14.125" style="1" customWidth="1"/>
    <col min="6" max="6" width="5.375" style="1" customWidth="1"/>
    <col min="7" max="7" width="14.12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13</v>
      </c>
      <c r="C4" s="6" t="s">
        <v>77</v>
      </c>
      <c r="D4" s="5" t="s">
        <v>53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74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75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59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76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61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65</v>
      </c>
      <c r="B10" s="12"/>
      <c r="C10" s="12"/>
      <c r="D10" s="12"/>
      <c r="E10" s="13">
        <f>SUM(E4:E9)</f>
        <v>0</v>
      </c>
      <c r="F10" s="14">
        <f t="shared" ref="E10:G10" si="2">SUM(F4:F9)</f>
        <v>1</v>
      </c>
      <c r="G10" s="15">
        <f t="shared" si="2"/>
        <v>0</v>
      </c>
      <c r="H10" s="16"/>
      <c r="I10" s="28"/>
    </row>
    <row r="12" spans="1:5">
      <c r="A12" s="17" t="s">
        <v>40</v>
      </c>
      <c r="B12" s="17"/>
      <c r="C12" s="17"/>
      <c r="D12" s="17"/>
      <c r="E12" s="17"/>
    </row>
    <row r="13" spans="1:5">
      <c r="A13" s="17" t="s">
        <v>41</v>
      </c>
      <c r="B13" s="17"/>
      <c r="C13" s="17"/>
      <c r="D13" s="17"/>
      <c r="E13" s="17"/>
    </row>
    <row r="14" spans="1:8">
      <c r="A14" s="29" t="s">
        <v>42</v>
      </c>
      <c r="B14" s="29"/>
      <c r="C14" s="29"/>
      <c r="D14" s="29"/>
      <c r="E14" s="29"/>
      <c r="F14" s="29"/>
      <c r="G14" s="29"/>
      <c r="H14" s="29"/>
    </row>
    <row r="15" spans="1:8">
      <c r="A15" s="17" t="s">
        <v>43</v>
      </c>
      <c r="B15" s="17"/>
      <c r="C15" s="17"/>
      <c r="D15" s="17"/>
      <c r="E15" s="17"/>
      <c r="F15" s="17"/>
      <c r="G15" s="17"/>
      <c r="H15" s="17"/>
    </row>
    <row r="16" spans="1:5">
      <c r="A16" s="17" t="s">
        <v>44</v>
      </c>
      <c r="B16" s="17"/>
      <c r="C16" s="17"/>
      <c r="D16" s="17"/>
      <c r="E16" s="17"/>
    </row>
    <row r="17" spans="1:8">
      <c r="A17" s="17" t="s">
        <v>45</v>
      </c>
      <c r="B17" s="17"/>
      <c r="C17" s="17"/>
      <c r="D17" s="17"/>
      <c r="E17" s="17"/>
      <c r="F17" s="17"/>
      <c r="G17" s="17"/>
      <c r="H17" s="17"/>
    </row>
    <row r="21" spans="5:5">
      <c r="E21" s="18" t="s">
        <v>66</v>
      </c>
    </row>
    <row r="22" spans="5:5">
      <c r="E22" s="18" t="s">
        <v>67</v>
      </c>
    </row>
    <row r="23" spans="5:5">
      <c r="E23" s="18" t="s">
        <v>68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H14"/>
    <mergeCell ref="A15:H15"/>
    <mergeCell ref="A16:E16"/>
    <mergeCell ref="A17:H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G8" sqref="G8"/>
    </sheetView>
  </sheetViews>
  <sheetFormatPr defaultColWidth="9" defaultRowHeight="13.5"/>
  <cols>
    <col min="1" max="1" width="4.375" style="1" customWidth="1"/>
    <col min="2" max="2" width="18.25" style="1" customWidth="1"/>
    <col min="3" max="3" width="25.125" style="1" customWidth="1"/>
    <col min="4" max="4" width="14.625" style="1" customWidth="1"/>
    <col min="5" max="5" width="15.25" style="1" customWidth="1"/>
    <col min="6" max="6" width="5.25" style="1" customWidth="1"/>
    <col min="7" max="7" width="15.2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13</v>
      </c>
      <c r="C4" s="6" t="s">
        <v>78</v>
      </c>
      <c r="D4" s="5" t="s">
        <v>53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74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75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59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76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61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65</v>
      </c>
      <c r="B10" s="12"/>
      <c r="C10" s="12"/>
      <c r="D10" s="12"/>
      <c r="E10" s="13">
        <f t="shared" ref="E10:G10" si="2">SUM(E4:E9)</f>
        <v>0</v>
      </c>
      <c r="F10" s="14">
        <f t="shared" si="2"/>
        <v>1</v>
      </c>
      <c r="G10" s="15">
        <f t="shared" si="2"/>
        <v>0</v>
      </c>
      <c r="H10" s="16"/>
      <c r="I10" s="28"/>
    </row>
    <row r="12" spans="1:5">
      <c r="A12" s="17" t="s">
        <v>40</v>
      </c>
      <c r="B12" s="17"/>
      <c r="C12" s="17"/>
      <c r="D12" s="17"/>
      <c r="E12" s="17"/>
    </row>
    <row r="13" spans="1:5">
      <c r="A13" s="17" t="s">
        <v>41</v>
      </c>
      <c r="B13" s="17"/>
      <c r="C13" s="17"/>
      <c r="D13" s="17"/>
      <c r="E13" s="17"/>
    </row>
    <row r="14" spans="1:5">
      <c r="A14" s="17" t="s">
        <v>42</v>
      </c>
      <c r="B14" s="17"/>
      <c r="C14" s="17"/>
      <c r="D14" s="17"/>
      <c r="E14" s="17"/>
    </row>
    <row r="15" spans="1:7">
      <c r="A15" s="17" t="s">
        <v>43</v>
      </c>
      <c r="B15" s="17"/>
      <c r="C15" s="17"/>
      <c r="D15" s="17"/>
      <c r="E15" s="17"/>
      <c r="F15" s="17"/>
      <c r="G15" s="17"/>
    </row>
    <row r="16" spans="1:5">
      <c r="A16" s="17" t="s">
        <v>44</v>
      </c>
      <c r="B16" s="17"/>
      <c r="C16" s="17"/>
      <c r="D16" s="17"/>
      <c r="E16" s="17"/>
    </row>
    <row r="17" spans="1:8">
      <c r="A17" s="17" t="s">
        <v>45</v>
      </c>
      <c r="B17" s="17"/>
      <c r="C17" s="17"/>
      <c r="D17" s="17"/>
      <c r="E17" s="17"/>
      <c r="F17" s="17"/>
      <c r="G17" s="17"/>
      <c r="H17" s="17"/>
    </row>
    <row r="21" spans="5:5">
      <c r="E21" s="18" t="s">
        <v>66</v>
      </c>
    </row>
    <row r="22" spans="5:5">
      <c r="E22" s="18" t="s">
        <v>67</v>
      </c>
    </row>
    <row r="23" spans="5:5">
      <c r="E23" s="18" t="s">
        <v>68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E14"/>
    <mergeCell ref="A15:G15"/>
    <mergeCell ref="A16:E16"/>
    <mergeCell ref="A17:H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10" sqref="E10"/>
    </sheetView>
  </sheetViews>
  <sheetFormatPr defaultColWidth="9" defaultRowHeight="13.5"/>
  <cols>
    <col min="1" max="1" width="4.375" style="1" customWidth="1"/>
    <col min="2" max="2" width="11.125" style="1" customWidth="1"/>
    <col min="3" max="3" width="27.5" style="1" customWidth="1"/>
    <col min="4" max="4" width="15.375" style="1" customWidth="1"/>
    <col min="5" max="5" width="14.75" style="1" customWidth="1"/>
    <col min="6" max="6" width="5.125" style="1" customWidth="1"/>
    <col min="7" max="7" width="14.7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9">
      <c r="A4" s="5">
        <f t="shared" ref="A4:A9" si="0">ROW()-3</f>
        <v>1</v>
      </c>
      <c r="B4" s="21" t="s">
        <v>13</v>
      </c>
      <c r="C4" s="6" t="s">
        <v>79</v>
      </c>
      <c r="D4" s="5" t="s">
        <v>53</v>
      </c>
      <c r="E4" s="7"/>
      <c r="F4" s="8">
        <v>0.25</v>
      </c>
      <c r="G4" s="24">
        <f t="shared" ref="G4:G9" si="1">E4*F4</f>
        <v>0</v>
      </c>
      <c r="H4" s="25"/>
      <c r="I4" s="28"/>
    </row>
    <row r="5" ht="27" customHeight="1" spans="1:9">
      <c r="A5" s="5">
        <f t="shared" si="0"/>
        <v>2</v>
      </c>
      <c r="B5" s="21"/>
      <c r="C5" s="10"/>
      <c r="D5" s="5" t="s">
        <v>74</v>
      </c>
      <c r="E5" s="7"/>
      <c r="F5" s="8">
        <v>0.2</v>
      </c>
      <c r="G5" s="24">
        <f t="shared" si="1"/>
        <v>0</v>
      </c>
      <c r="H5" s="25"/>
      <c r="I5" s="28"/>
    </row>
    <row r="6" ht="27" customHeight="1" spans="1:9">
      <c r="A6" s="5">
        <f t="shared" si="0"/>
        <v>3</v>
      </c>
      <c r="B6" s="21"/>
      <c r="C6" s="10"/>
      <c r="D6" s="5" t="s">
        <v>75</v>
      </c>
      <c r="E6" s="7"/>
      <c r="F6" s="8">
        <v>0.15</v>
      </c>
      <c r="G6" s="24">
        <f t="shared" si="1"/>
        <v>0</v>
      </c>
      <c r="H6" s="25"/>
      <c r="I6" s="28"/>
    </row>
    <row r="7" ht="27" customHeight="1" spans="1:9">
      <c r="A7" s="5">
        <f t="shared" si="0"/>
        <v>4</v>
      </c>
      <c r="B7" s="21"/>
      <c r="C7" s="10"/>
      <c r="D7" s="5" t="s">
        <v>59</v>
      </c>
      <c r="E7" s="7"/>
      <c r="F7" s="8">
        <v>0.15</v>
      </c>
      <c r="G7" s="24">
        <f t="shared" si="1"/>
        <v>0</v>
      </c>
      <c r="H7" s="25"/>
      <c r="I7" s="28"/>
    </row>
    <row r="8" ht="27" customHeight="1" spans="1:9">
      <c r="A8" s="5">
        <f t="shared" si="0"/>
        <v>5</v>
      </c>
      <c r="B8" s="21"/>
      <c r="C8" s="10"/>
      <c r="D8" s="5" t="s">
        <v>76</v>
      </c>
      <c r="E8" s="7"/>
      <c r="F8" s="8">
        <v>0.15</v>
      </c>
      <c r="G8" s="24">
        <f t="shared" si="1"/>
        <v>0</v>
      </c>
      <c r="H8" s="25"/>
      <c r="I8" s="28"/>
    </row>
    <row r="9" ht="27" customHeight="1" spans="1:9">
      <c r="A9" s="5">
        <f t="shared" si="0"/>
        <v>6</v>
      </c>
      <c r="B9" s="26"/>
      <c r="C9" s="27"/>
      <c r="D9" s="5" t="s">
        <v>61</v>
      </c>
      <c r="E9" s="7"/>
      <c r="F9" s="8">
        <v>0.1</v>
      </c>
      <c r="G9" s="24">
        <f t="shared" si="1"/>
        <v>0</v>
      </c>
      <c r="H9" s="25"/>
      <c r="I9" s="28"/>
    </row>
    <row r="10" ht="27" customHeight="1" spans="1:9">
      <c r="A10" s="11" t="s">
        <v>65</v>
      </c>
      <c r="B10" s="12"/>
      <c r="C10" s="12"/>
      <c r="D10" s="12"/>
      <c r="E10" s="13">
        <f>SUM(E4:E9)</f>
        <v>0</v>
      </c>
      <c r="F10" s="14">
        <f t="shared" ref="E10:G10" si="2">SUM(F4:F9)</f>
        <v>1</v>
      </c>
      <c r="G10" s="15">
        <f t="shared" si="2"/>
        <v>0</v>
      </c>
      <c r="H10" s="16"/>
      <c r="I10" s="28"/>
    </row>
    <row r="12" spans="1:5">
      <c r="A12" s="17" t="s">
        <v>40</v>
      </c>
      <c r="B12" s="17"/>
      <c r="C12" s="17"/>
      <c r="D12" s="17"/>
      <c r="E12" s="17"/>
    </row>
    <row r="13" spans="1:5">
      <c r="A13" s="17" t="s">
        <v>41</v>
      </c>
      <c r="B13" s="17"/>
      <c r="C13" s="17"/>
      <c r="D13" s="17"/>
      <c r="E13" s="17"/>
    </row>
    <row r="14" spans="1:7">
      <c r="A14" s="17" t="s">
        <v>42</v>
      </c>
      <c r="B14" s="17"/>
      <c r="C14" s="17"/>
      <c r="D14" s="17"/>
      <c r="E14" s="17"/>
      <c r="F14" s="17"/>
      <c r="G14" s="17"/>
    </row>
    <row r="15" spans="1:7">
      <c r="A15" s="17" t="s">
        <v>43</v>
      </c>
      <c r="B15" s="17"/>
      <c r="C15" s="17"/>
      <c r="D15" s="17"/>
      <c r="E15" s="17"/>
      <c r="F15" s="17"/>
      <c r="G15" s="17"/>
    </row>
    <row r="16" spans="1:5">
      <c r="A16" s="17" t="s">
        <v>44</v>
      </c>
      <c r="B16" s="17"/>
      <c r="C16" s="17"/>
      <c r="D16" s="17"/>
      <c r="E16" s="17"/>
    </row>
    <row r="17" spans="1:7">
      <c r="A17" s="17" t="s">
        <v>45</v>
      </c>
      <c r="B17" s="17"/>
      <c r="C17" s="17"/>
      <c r="D17" s="17"/>
      <c r="E17" s="17"/>
      <c r="F17" s="17"/>
      <c r="G17" s="17"/>
    </row>
    <row r="21" spans="5:5">
      <c r="E21" s="18" t="s">
        <v>66</v>
      </c>
    </row>
    <row r="22" spans="5:5">
      <c r="E22" s="18" t="s">
        <v>67</v>
      </c>
    </row>
    <row r="23" spans="5:5">
      <c r="E23" s="18" t="s">
        <v>68</v>
      </c>
    </row>
  </sheetData>
  <sheetProtection password="CA2C" sheet="1" objects="1"/>
  <mergeCells count="11">
    <mergeCell ref="A1:H1"/>
    <mergeCell ref="A2:F2"/>
    <mergeCell ref="A10:D10"/>
    <mergeCell ref="A12:E12"/>
    <mergeCell ref="A13:E13"/>
    <mergeCell ref="A14:G14"/>
    <mergeCell ref="A15:G15"/>
    <mergeCell ref="A16:E16"/>
    <mergeCell ref="A17:G17"/>
    <mergeCell ref="B4:B9"/>
    <mergeCell ref="C4:C9"/>
  </mergeCells>
  <printOptions horizontalCentered="1"/>
  <pageMargins left="0.700694444444445" right="0.700694444444445" top="0.751388888888889" bottom="0.751388888888889" header="0.298611111111111" footer="0.298611111111111"/>
  <pageSetup paperSize="9" scale="67" orientation="portrait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E5" sqref="F3:G5 E5"/>
    </sheetView>
  </sheetViews>
  <sheetFormatPr defaultColWidth="9" defaultRowHeight="13.5" outlineLevelCol="7"/>
  <cols>
    <col min="1" max="1" width="4.375" style="1" customWidth="1"/>
    <col min="2" max="2" width="16.125" style="1" customWidth="1"/>
    <col min="3" max="3" width="31.625" style="1" customWidth="1"/>
    <col min="4" max="4" width="24.125" style="1" customWidth="1"/>
    <col min="5" max="5" width="14" style="1" customWidth="1"/>
    <col min="6" max="6" width="7.875" style="1" customWidth="1"/>
    <col min="7" max="7" width="14" style="1" customWidth="1"/>
    <col min="8" max="8" width="16.3833333333333" style="1" customWidth="1"/>
    <col min="9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162" customHeight="1" spans="1:8">
      <c r="A4" s="5">
        <f>ROW()-3</f>
        <v>1</v>
      </c>
      <c r="B4" s="5" t="s">
        <v>19</v>
      </c>
      <c r="C4" s="22" t="s">
        <v>80</v>
      </c>
      <c r="D4" s="5" t="s">
        <v>81</v>
      </c>
      <c r="E4" s="23"/>
      <c r="F4" s="8">
        <v>1</v>
      </c>
      <c r="G4" s="24">
        <f>E4*F4</f>
        <v>0</v>
      </c>
      <c r="H4" s="5" t="s">
        <v>31</v>
      </c>
    </row>
    <row r="5" ht="27" customHeight="1" spans="1:8">
      <c r="A5" s="11" t="s">
        <v>65</v>
      </c>
      <c r="B5" s="12"/>
      <c r="C5" s="12"/>
      <c r="D5" s="12"/>
      <c r="E5" s="13">
        <f>SUM(E4)</f>
        <v>0</v>
      </c>
      <c r="F5" s="14">
        <f>SUM(F4)</f>
        <v>1</v>
      </c>
      <c r="G5" s="15">
        <f>SUM(G4)</f>
        <v>0</v>
      </c>
      <c r="H5" s="16"/>
    </row>
    <row r="7" spans="1:5">
      <c r="A7" s="17" t="s">
        <v>40</v>
      </c>
      <c r="B7" s="17"/>
      <c r="C7" s="17"/>
      <c r="D7" s="17"/>
      <c r="E7" s="17"/>
    </row>
    <row r="8" spans="1:5">
      <c r="A8" s="17" t="s">
        <v>41</v>
      </c>
      <c r="B8" s="17"/>
      <c r="C8" s="17"/>
      <c r="D8" s="17"/>
      <c r="E8" s="17"/>
    </row>
    <row r="9" spans="1:5">
      <c r="A9" s="17" t="s">
        <v>42</v>
      </c>
      <c r="B9" s="17"/>
      <c r="C9" s="17"/>
      <c r="D9" s="17"/>
      <c r="E9" s="17"/>
    </row>
    <row r="10" spans="1:5">
      <c r="A10" s="17" t="s">
        <v>43</v>
      </c>
      <c r="B10" s="17"/>
      <c r="C10" s="17"/>
      <c r="D10" s="17"/>
      <c r="E10" s="17"/>
    </row>
    <row r="11" spans="1:5">
      <c r="A11" s="17" t="s">
        <v>44</v>
      </c>
      <c r="B11" s="17"/>
      <c r="C11" s="17"/>
      <c r="D11" s="17"/>
      <c r="E11" s="17"/>
    </row>
    <row r="12" spans="1:7">
      <c r="A12" s="17" t="s">
        <v>45</v>
      </c>
      <c r="B12" s="17"/>
      <c r="C12" s="17"/>
      <c r="D12" s="17"/>
      <c r="E12" s="17"/>
      <c r="F12" s="17"/>
      <c r="G12" s="17"/>
    </row>
    <row r="15" spans="5:5">
      <c r="E15" s="18" t="s">
        <v>66</v>
      </c>
    </row>
    <row r="16" spans="5:5">
      <c r="E16" s="18" t="s">
        <v>67</v>
      </c>
    </row>
    <row r="17" spans="5:5">
      <c r="E17" s="18" t="s">
        <v>68</v>
      </c>
    </row>
  </sheetData>
  <sheetProtection password="CA2C" sheet="1" objects="1"/>
  <mergeCells count="9">
    <mergeCell ref="A1:H1"/>
    <mergeCell ref="A2:F2"/>
    <mergeCell ref="A5:D5"/>
    <mergeCell ref="A7:E7"/>
    <mergeCell ref="A8:E8"/>
    <mergeCell ref="A9:E9"/>
    <mergeCell ref="A10:E10"/>
    <mergeCell ref="A11:E11"/>
    <mergeCell ref="A12:G12"/>
  </mergeCells>
  <printOptions horizontalCentered="1"/>
  <pageMargins left="0.700694444444445" right="0.700694444444445" top="0.751388888888889" bottom="0.751388888888889" header="0.298611111111111" footer="0.298611111111111"/>
  <pageSetup paperSize="9" scale="66" orientation="portrait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G25" sqref="G25"/>
    </sheetView>
  </sheetViews>
  <sheetFormatPr defaultColWidth="9" defaultRowHeight="13.5" outlineLevelCol="7"/>
  <cols>
    <col min="1" max="1" width="4.375" style="1" customWidth="1"/>
    <col min="2" max="2" width="18.25" style="1" customWidth="1"/>
    <col min="3" max="3" width="16" style="1" customWidth="1"/>
    <col min="4" max="4" width="16.375" style="1" customWidth="1"/>
    <col min="5" max="5" width="13.125" style="1" customWidth="1"/>
    <col min="6" max="6" width="5.75" style="1" customWidth="1"/>
    <col min="7" max="7" width="13.12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>ROW()-3</f>
        <v>1</v>
      </c>
      <c r="B4" s="20" t="s">
        <v>82</v>
      </c>
      <c r="C4" s="6" t="s">
        <v>83</v>
      </c>
      <c r="D4" s="5" t="s">
        <v>84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85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65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40</v>
      </c>
      <c r="B8" s="17"/>
      <c r="C8" s="17"/>
      <c r="D8" s="17"/>
      <c r="E8" s="17"/>
    </row>
    <row r="9" spans="1:5">
      <c r="A9" s="17" t="s">
        <v>41</v>
      </c>
      <c r="B9" s="17"/>
      <c r="C9" s="17"/>
      <c r="D9" s="17"/>
      <c r="E9" s="17"/>
    </row>
    <row r="10" spans="1:7">
      <c r="A10" s="17" t="s">
        <v>42</v>
      </c>
      <c r="B10" s="17"/>
      <c r="C10" s="17"/>
      <c r="D10" s="17"/>
      <c r="E10" s="17"/>
      <c r="F10" s="17"/>
      <c r="G10" s="17"/>
    </row>
    <row r="11" spans="1:7">
      <c r="A11" s="17" t="s">
        <v>43</v>
      </c>
      <c r="B11" s="17"/>
      <c r="C11" s="17"/>
      <c r="D11" s="17"/>
      <c r="E11" s="17"/>
      <c r="F11" s="17"/>
      <c r="G11" s="17"/>
    </row>
    <row r="12" spans="1:5">
      <c r="A12" s="17" t="s">
        <v>44</v>
      </c>
      <c r="B12" s="17"/>
      <c r="C12" s="17"/>
      <c r="D12" s="17"/>
      <c r="E12" s="17"/>
    </row>
    <row r="13" spans="1:8">
      <c r="A13" s="17" t="s">
        <v>45</v>
      </c>
      <c r="B13" s="17"/>
      <c r="C13" s="17"/>
      <c r="D13" s="17"/>
      <c r="E13" s="17"/>
      <c r="F13" s="17"/>
      <c r="G13" s="17"/>
      <c r="H13" s="17"/>
    </row>
    <row r="17" spans="5:5">
      <c r="E17" s="18" t="s">
        <v>66</v>
      </c>
    </row>
    <row r="18" spans="5:5">
      <c r="E18" s="18" t="s">
        <v>67</v>
      </c>
    </row>
    <row r="19" spans="5:5">
      <c r="E19" s="18" t="s">
        <v>68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G10"/>
    <mergeCell ref="A11:G11"/>
    <mergeCell ref="A12:E12"/>
    <mergeCell ref="A13:H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A8" sqref="A8:H13"/>
    </sheetView>
  </sheetViews>
  <sheetFormatPr defaultColWidth="9" defaultRowHeight="13.5" outlineLevelCol="7"/>
  <cols>
    <col min="1" max="1" width="4.375" style="1" customWidth="1"/>
    <col min="2" max="2" width="18.25" style="1" customWidth="1"/>
    <col min="3" max="3" width="17.25" style="1" customWidth="1"/>
    <col min="4" max="4" width="17.625" style="1" customWidth="1"/>
    <col min="5" max="5" width="13.625" style="1" customWidth="1"/>
    <col min="6" max="6" width="6.25" style="1" customWidth="1"/>
    <col min="7" max="7" width="13.62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>ROW()-3</f>
        <v>1</v>
      </c>
      <c r="B4" s="20" t="s">
        <v>21</v>
      </c>
      <c r="C4" s="6" t="s">
        <v>86</v>
      </c>
      <c r="D4" s="5" t="s">
        <v>84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87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65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40</v>
      </c>
      <c r="B8" s="17"/>
      <c r="C8" s="17"/>
      <c r="D8" s="17"/>
      <c r="E8" s="17"/>
    </row>
    <row r="9" spans="1:5">
      <c r="A9" s="17" t="s">
        <v>41</v>
      </c>
      <c r="B9" s="17"/>
      <c r="C9" s="17"/>
      <c r="D9" s="17"/>
      <c r="E9" s="17"/>
    </row>
    <row r="10" spans="1:8">
      <c r="A10" s="17" t="s">
        <v>42</v>
      </c>
      <c r="B10" s="17"/>
      <c r="C10" s="17"/>
      <c r="D10" s="17"/>
      <c r="E10" s="17"/>
      <c r="F10" s="17"/>
      <c r="G10" s="17"/>
      <c r="H10" s="17"/>
    </row>
    <row r="11" spans="1:8">
      <c r="A11" s="17" t="s">
        <v>43</v>
      </c>
      <c r="B11" s="17"/>
      <c r="C11" s="17"/>
      <c r="D11" s="17"/>
      <c r="E11" s="17"/>
      <c r="F11" s="17"/>
      <c r="G11" s="17"/>
      <c r="H11" s="17"/>
    </row>
    <row r="12" spans="1:5">
      <c r="A12" s="17" t="s">
        <v>44</v>
      </c>
      <c r="B12" s="17"/>
      <c r="C12" s="17"/>
      <c r="D12" s="17"/>
      <c r="E12" s="17"/>
    </row>
    <row r="13" spans="1:8">
      <c r="A13" s="17" t="s">
        <v>45</v>
      </c>
      <c r="B13" s="17"/>
      <c r="C13" s="17"/>
      <c r="D13" s="17"/>
      <c r="E13" s="17"/>
      <c r="F13" s="17"/>
      <c r="G13" s="17"/>
      <c r="H13" s="17"/>
    </row>
    <row r="17" spans="5:5">
      <c r="E17" s="18" t="s">
        <v>66</v>
      </c>
    </row>
    <row r="18" spans="5:5">
      <c r="E18" s="18" t="s">
        <v>67</v>
      </c>
    </row>
    <row r="19" spans="5:5">
      <c r="E19" s="18" t="s">
        <v>68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H10"/>
    <mergeCell ref="A11:H11"/>
    <mergeCell ref="A12:E12"/>
    <mergeCell ref="A13:H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A8" sqref="A8:H13"/>
    </sheetView>
  </sheetViews>
  <sheetFormatPr defaultColWidth="9" defaultRowHeight="13.5" outlineLevelCol="7"/>
  <cols>
    <col min="1" max="1" width="4.375" style="1" customWidth="1"/>
    <col min="2" max="2" width="18.25" style="1" customWidth="1"/>
    <col min="3" max="4" width="16.625" style="1" customWidth="1"/>
    <col min="5" max="5" width="13.5" style="1" customWidth="1"/>
    <col min="6" max="6" width="6.375" style="1" customWidth="1"/>
    <col min="7" max="7" width="13.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>ROW()-3</f>
        <v>1</v>
      </c>
      <c r="B4" s="20" t="s">
        <v>21</v>
      </c>
      <c r="C4" s="6" t="s">
        <v>88</v>
      </c>
      <c r="D4" s="5" t="s">
        <v>84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87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65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40</v>
      </c>
      <c r="B8" s="17"/>
      <c r="C8" s="17"/>
      <c r="D8" s="17"/>
      <c r="E8" s="17"/>
    </row>
    <row r="9" spans="1:5">
      <c r="A9" s="17" t="s">
        <v>41</v>
      </c>
      <c r="B9" s="17"/>
      <c r="C9" s="17"/>
      <c r="D9" s="17"/>
      <c r="E9" s="17"/>
    </row>
    <row r="10" spans="1:8">
      <c r="A10" s="17" t="s">
        <v>42</v>
      </c>
      <c r="B10" s="17"/>
      <c r="C10" s="17"/>
      <c r="D10" s="17"/>
      <c r="E10" s="17"/>
      <c r="F10" s="17"/>
      <c r="G10" s="17"/>
      <c r="H10" s="17"/>
    </row>
    <row r="11" spans="1:8">
      <c r="A11" s="17" t="s">
        <v>43</v>
      </c>
      <c r="B11" s="17"/>
      <c r="C11" s="17"/>
      <c r="D11" s="17"/>
      <c r="E11" s="17"/>
      <c r="F11" s="17"/>
      <c r="G11" s="17"/>
      <c r="H11" s="17"/>
    </row>
    <row r="12" spans="1:5">
      <c r="A12" s="17" t="s">
        <v>44</v>
      </c>
      <c r="B12" s="17"/>
      <c r="C12" s="17"/>
      <c r="D12" s="17"/>
      <c r="E12" s="17"/>
    </row>
    <row r="13" spans="1:8">
      <c r="A13" s="17" t="s">
        <v>45</v>
      </c>
      <c r="B13" s="17"/>
      <c r="C13" s="17"/>
      <c r="D13" s="17"/>
      <c r="E13" s="17"/>
      <c r="F13" s="17"/>
      <c r="G13" s="17"/>
      <c r="H13" s="17"/>
    </row>
    <row r="17" spans="5:5">
      <c r="E17" s="18" t="s">
        <v>66</v>
      </c>
    </row>
    <row r="18" spans="5:5">
      <c r="E18" s="18" t="s">
        <v>67</v>
      </c>
    </row>
    <row r="19" spans="5:5">
      <c r="E19" s="18" t="s">
        <v>68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H10"/>
    <mergeCell ref="A11:H11"/>
    <mergeCell ref="A12:E12"/>
    <mergeCell ref="A13:H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3" orientation="portrait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A8" sqref="A8:H13"/>
    </sheetView>
  </sheetViews>
  <sheetFormatPr defaultColWidth="9" defaultRowHeight="13.5" outlineLevelCol="7"/>
  <cols>
    <col min="1" max="1" width="4.375" style="1" customWidth="1"/>
    <col min="2" max="2" width="18.25" style="1" customWidth="1"/>
    <col min="3" max="3" width="23.25" style="1" customWidth="1"/>
    <col min="4" max="4" width="16.375" style="1" customWidth="1"/>
    <col min="5" max="5" width="14.5" style="1" customWidth="1"/>
    <col min="6" max="6" width="5.625" style="1" customWidth="1"/>
    <col min="7" max="7" width="14.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19" t="s">
        <v>50</v>
      </c>
      <c r="G3" s="19" t="s">
        <v>51</v>
      </c>
      <c r="H3" s="4" t="s">
        <v>9</v>
      </c>
    </row>
    <row r="4" ht="27" customHeight="1" spans="1:8">
      <c r="A4" s="5">
        <f>ROW()-3</f>
        <v>1</v>
      </c>
      <c r="B4" s="20" t="s">
        <v>82</v>
      </c>
      <c r="C4" s="6" t="s">
        <v>89</v>
      </c>
      <c r="D4" s="5" t="s">
        <v>84</v>
      </c>
      <c r="E4" s="7"/>
      <c r="F4" s="8">
        <v>0.5</v>
      </c>
      <c r="G4" s="9">
        <f>E4*F4</f>
        <v>0</v>
      </c>
      <c r="H4" s="5"/>
    </row>
    <row r="5" ht="27" customHeight="1" spans="1:8">
      <c r="A5" s="5">
        <f>ROW()-3</f>
        <v>2</v>
      </c>
      <c r="B5" s="21"/>
      <c r="C5" s="10"/>
      <c r="D5" s="5" t="s">
        <v>85</v>
      </c>
      <c r="E5" s="7"/>
      <c r="F5" s="8">
        <v>0.5</v>
      </c>
      <c r="G5" s="9">
        <f>E5*F5</f>
        <v>0</v>
      </c>
      <c r="H5" s="5"/>
    </row>
    <row r="6" ht="27" customHeight="1" spans="1:8">
      <c r="A6" s="11" t="s">
        <v>65</v>
      </c>
      <c r="B6" s="12"/>
      <c r="C6" s="12"/>
      <c r="D6" s="12"/>
      <c r="E6" s="13">
        <f>SUM(E4:E5)</f>
        <v>0</v>
      </c>
      <c r="F6" s="14">
        <f>SUM(F4:F5)</f>
        <v>1</v>
      </c>
      <c r="G6" s="15">
        <f>SUM(G4:G5)</f>
        <v>0</v>
      </c>
      <c r="H6" s="16"/>
    </row>
    <row r="8" spans="1:5">
      <c r="A8" s="17" t="s">
        <v>40</v>
      </c>
      <c r="B8" s="17"/>
      <c r="C8" s="17"/>
      <c r="D8" s="17"/>
      <c r="E8" s="17"/>
    </row>
    <row r="9" spans="1:5">
      <c r="A9" s="17" t="s">
        <v>41</v>
      </c>
      <c r="B9" s="17"/>
      <c r="C9" s="17"/>
      <c r="D9" s="17"/>
      <c r="E9" s="17"/>
    </row>
    <row r="10" spans="1:8">
      <c r="A10" s="17" t="s">
        <v>42</v>
      </c>
      <c r="B10" s="17"/>
      <c r="C10" s="17"/>
      <c r="D10" s="17"/>
      <c r="E10" s="17"/>
      <c r="F10" s="17"/>
      <c r="G10" s="17"/>
      <c r="H10" s="17"/>
    </row>
    <row r="11" spans="1:8">
      <c r="A11" s="17" t="s">
        <v>43</v>
      </c>
      <c r="B11" s="17"/>
      <c r="C11" s="17"/>
      <c r="D11" s="17"/>
      <c r="E11" s="17"/>
      <c r="F11" s="17"/>
      <c r="G11" s="17"/>
      <c r="H11" s="17"/>
    </row>
    <row r="12" spans="1:5">
      <c r="A12" s="17" t="s">
        <v>44</v>
      </c>
      <c r="B12" s="17"/>
      <c r="C12" s="17"/>
      <c r="D12" s="17"/>
      <c r="E12" s="17"/>
    </row>
    <row r="13" spans="1:8">
      <c r="A13" s="17" t="s">
        <v>45</v>
      </c>
      <c r="B13" s="17"/>
      <c r="C13" s="17"/>
      <c r="D13" s="17"/>
      <c r="E13" s="17"/>
      <c r="F13" s="17"/>
      <c r="G13" s="17"/>
      <c r="H13" s="17"/>
    </row>
    <row r="17" spans="5:5">
      <c r="E17" s="18" t="s">
        <v>66</v>
      </c>
    </row>
    <row r="18" spans="5:5">
      <c r="E18" s="18" t="s">
        <v>67</v>
      </c>
    </row>
    <row r="19" spans="5:5">
      <c r="E19" s="18" t="s">
        <v>68</v>
      </c>
    </row>
  </sheetData>
  <sheetProtection password="CA2C" sheet="1" objects="1"/>
  <mergeCells count="11">
    <mergeCell ref="A1:H1"/>
    <mergeCell ref="A2:F2"/>
    <mergeCell ref="A6:D6"/>
    <mergeCell ref="A8:E8"/>
    <mergeCell ref="A9:E9"/>
    <mergeCell ref="A10:H10"/>
    <mergeCell ref="A11:H11"/>
    <mergeCell ref="A12:E12"/>
    <mergeCell ref="A13:H13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scale="70" orientation="portrait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view="pageBreakPreview" zoomScaleNormal="90" workbookViewId="0">
      <pane xSplit="4" ySplit="3" topLeftCell="E4" activePane="bottomRight" state="frozen"/>
      <selection/>
      <selection pane="topRight"/>
      <selection pane="bottomLeft"/>
      <selection pane="bottomRight" activeCell="G23" sqref="G23:G25"/>
    </sheetView>
  </sheetViews>
  <sheetFormatPr defaultColWidth="9" defaultRowHeight="13.5" outlineLevelCol="7"/>
  <cols>
    <col min="1" max="1" width="4.375" style="1" customWidth="1"/>
    <col min="2" max="2" width="18.25" style="1" customWidth="1"/>
    <col min="3" max="3" width="18.75" style="1" customWidth="1"/>
    <col min="4" max="4" width="17" style="1" customWidth="1"/>
    <col min="5" max="5" width="14.625" style="1" customWidth="1"/>
    <col min="6" max="6" width="6.75" style="1" customWidth="1"/>
    <col min="7" max="7" width="14.625" style="1" customWidth="1"/>
    <col min="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6">
      <c r="A2" s="3" t="s">
        <v>1</v>
      </c>
      <c r="B2" s="3"/>
      <c r="C2" s="3"/>
      <c r="D2" s="3"/>
      <c r="E2" s="3"/>
      <c r="F2" s="3"/>
    </row>
    <row r="3" ht="35" customHeight="1" spans="1:8">
      <c r="A3" s="4" t="s">
        <v>2</v>
      </c>
      <c r="B3" s="4" t="s">
        <v>3</v>
      </c>
      <c r="C3" s="4" t="s">
        <v>47</v>
      </c>
      <c r="D3" s="4" t="s">
        <v>48</v>
      </c>
      <c r="E3" s="4" t="s">
        <v>49</v>
      </c>
      <c r="F3" s="4" t="s">
        <v>50</v>
      </c>
      <c r="G3" s="4" t="s">
        <v>51</v>
      </c>
      <c r="H3" s="4" t="s">
        <v>9</v>
      </c>
    </row>
    <row r="4" ht="27" customHeight="1" spans="1:8">
      <c r="A4" s="5">
        <f>ROW()-3</f>
        <v>1</v>
      </c>
      <c r="B4" s="5" t="s">
        <v>23</v>
      </c>
      <c r="C4" s="6" t="s">
        <v>90</v>
      </c>
      <c r="D4" s="5" t="s">
        <v>91</v>
      </c>
      <c r="E4" s="7"/>
      <c r="F4" s="8">
        <v>0.2</v>
      </c>
      <c r="G4" s="9">
        <f>E4*F4</f>
        <v>0</v>
      </c>
      <c r="H4" s="5"/>
    </row>
    <row r="5" ht="27" customHeight="1" spans="1:8">
      <c r="A5" s="5">
        <f>ROW()-3</f>
        <v>2</v>
      </c>
      <c r="B5" s="5"/>
      <c r="C5" s="10"/>
      <c r="D5" s="5" t="s">
        <v>92</v>
      </c>
      <c r="E5" s="7"/>
      <c r="F5" s="8">
        <v>0.2</v>
      </c>
      <c r="G5" s="9">
        <f>E5*F5</f>
        <v>0</v>
      </c>
      <c r="H5" s="5"/>
    </row>
    <row r="6" ht="27" customHeight="1" spans="1:8">
      <c r="A6" s="5">
        <f>ROW()-3</f>
        <v>3</v>
      </c>
      <c r="B6" s="5"/>
      <c r="C6" s="10"/>
      <c r="D6" s="5" t="s">
        <v>93</v>
      </c>
      <c r="E6" s="7"/>
      <c r="F6" s="8">
        <v>0.2</v>
      </c>
      <c r="G6" s="9">
        <f>E6*F6</f>
        <v>0</v>
      </c>
      <c r="H6" s="5"/>
    </row>
    <row r="7" ht="27" customHeight="1" spans="1:8">
      <c r="A7" s="5">
        <f>ROW()-3</f>
        <v>4</v>
      </c>
      <c r="B7" s="5"/>
      <c r="C7" s="10"/>
      <c r="D7" s="5" t="s">
        <v>94</v>
      </c>
      <c r="E7" s="7"/>
      <c r="F7" s="8">
        <v>0.2</v>
      </c>
      <c r="G7" s="9">
        <f>E7*F7</f>
        <v>0</v>
      </c>
      <c r="H7" s="5"/>
    </row>
    <row r="8" ht="27" customHeight="1" spans="1:8">
      <c r="A8" s="5">
        <f>ROW()-3</f>
        <v>5</v>
      </c>
      <c r="B8" s="5"/>
      <c r="C8" s="10"/>
      <c r="D8" s="5" t="s">
        <v>95</v>
      </c>
      <c r="E8" s="7"/>
      <c r="F8" s="8">
        <v>0.2</v>
      </c>
      <c r="G8" s="9">
        <f>E8*F8</f>
        <v>0</v>
      </c>
      <c r="H8" s="5"/>
    </row>
    <row r="9" ht="27" customHeight="1" spans="1:8">
      <c r="A9" s="11" t="s">
        <v>65</v>
      </c>
      <c r="B9" s="12"/>
      <c r="C9" s="12"/>
      <c r="D9" s="12"/>
      <c r="E9" s="13">
        <f>SUM(E4:E8)</f>
        <v>0</v>
      </c>
      <c r="F9" s="14">
        <f>SUM(F4:F8)</f>
        <v>1</v>
      </c>
      <c r="G9" s="15">
        <f>SUM(G4:G8)</f>
        <v>0</v>
      </c>
      <c r="H9" s="16"/>
    </row>
    <row r="11" spans="1:5">
      <c r="A11" s="17" t="s">
        <v>40</v>
      </c>
      <c r="B11" s="17"/>
      <c r="C11" s="17"/>
      <c r="D11" s="17"/>
      <c r="E11" s="17"/>
    </row>
    <row r="12" spans="1:5">
      <c r="A12" s="17" t="s">
        <v>41</v>
      </c>
      <c r="B12" s="17"/>
      <c r="C12" s="17"/>
      <c r="D12" s="17"/>
      <c r="E12" s="17"/>
    </row>
    <row r="13" spans="1:8">
      <c r="A13" s="17" t="s">
        <v>42</v>
      </c>
      <c r="B13" s="17"/>
      <c r="C13" s="17"/>
      <c r="D13" s="17"/>
      <c r="E13" s="17"/>
      <c r="F13" s="17"/>
      <c r="G13" s="17"/>
      <c r="H13" s="17"/>
    </row>
    <row r="14" spans="1:8">
      <c r="A14" s="17" t="s">
        <v>43</v>
      </c>
      <c r="B14" s="17"/>
      <c r="C14" s="17"/>
      <c r="D14" s="17"/>
      <c r="E14" s="17"/>
      <c r="F14" s="17"/>
      <c r="G14" s="17"/>
      <c r="H14" s="17"/>
    </row>
    <row r="15" spans="1:5">
      <c r="A15" s="17" t="s">
        <v>44</v>
      </c>
      <c r="B15" s="17"/>
      <c r="C15" s="17"/>
      <c r="D15" s="17"/>
      <c r="E15" s="17"/>
    </row>
    <row r="16" spans="1:8">
      <c r="A16" s="17" t="s">
        <v>45</v>
      </c>
      <c r="B16" s="17"/>
      <c r="C16" s="17"/>
      <c r="D16" s="17"/>
      <c r="E16" s="17"/>
      <c r="F16" s="17"/>
      <c r="G16" s="17"/>
      <c r="H16" s="17"/>
    </row>
    <row r="20" spans="5:5">
      <c r="E20" s="18" t="s">
        <v>66</v>
      </c>
    </row>
    <row r="21" spans="5:5">
      <c r="E21" s="18" t="s">
        <v>67</v>
      </c>
    </row>
    <row r="22" spans="5:5">
      <c r="E22" s="18" t="s">
        <v>68</v>
      </c>
    </row>
  </sheetData>
  <sheetProtection password="CA2C" sheet="1" objects="1"/>
  <mergeCells count="11">
    <mergeCell ref="A1:H1"/>
    <mergeCell ref="A2:F2"/>
    <mergeCell ref="A9:D9"/>
    <mergeCell ref="A11:E11"/>
    <mergeCell ref="A12:E12"/>
    <mergeCell ref="A13:H13"/>
    <mergeCell ref="A14:H14"/>
    <mergeCell ref="A15:E15"/>
    <mergeCell ref="A16:H16"/>
    <mergeCell ref="B4:B8"/>
    <mergeCell ref="C4:C8"/>
  </mergeCells>
  <printOptions horizontalCentered="1"/>
  <pageMargins left="0.700694444444445" right="0.700694444444445" top="0.751388888888889" bottom="0.751388888888889" header="0.298611111111111" footer="0.298611111111111"/>
  <pageSetup paperSize="9" scale="6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报价单（汇总）</vt:lpstr>
      <vt:lpstr>富士胶片 Apeos C3570</vt:lpstr>
      <vt:lpstr>富士施乐 ApeosPort C3570</vt:lpstr>
      <vt:lpstr>富士施乐 ApeosPort C3070</vt:lpstr>
      <vt:lpstr>佳能 C3320</vt:lpstr>
      <vt:lpstr>佳能 IR2025i</vt:lpstr>
      <vt:lpstr>奔图 CP2200DN</vt:lpstr>
      <vt:lpstr>富士胶片 Apeos C328dw</vt:lpstr>
      <vt:lpstr>富士施乐 DocuPrint CM318z</vt:lpstr>
      <vt:lpstr>惠普 Color LaserJet M254dw</vt:lpstr>
      <vt:lpstr>打印一体机保养</vt:lpstr>
      <vt:lpstr>MAXHUB CM65CN</vt:lpstr>
      <vt:lpstr>三星 UA55NU650</vt:lpstr>
      <vt:lpstr>TCL 75G60E</vt:lpstr>
      <vt:lpstr>洲明科技 U75W21K-V-A</vt:lpstr>
      <vt:lpstr>德龙 ESAM2200.S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wx</cp:lastModifiedBy>
  <dcterms:created xsi:type="dcterms:W3CDTF">2023-05-12T03:15:00Z</dcterms:created>
  <dcterms:modified xsi:type="dcterms:W3CDTF">2025-09-18T10:04:32Z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4DD5C922D5DB47FAB645D78FB4732C8A</vt:lpwstr>
  </property>
</Properties>
</file>