
<file path=[Content_Types].xml><?xml version="1.0" encoding="utf-8"?>
<Types xmlns="http://schemas.openxmlformats.org/package/2006/content-types">
  <Default Extension="png" ContentType="image/png"/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ellimages.xml" ContentType="application/vnd.wps-officedocument.cellimage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400" windowHeight="10200" activeTab="1"/>
  </bookViews>
  <sheets>
    <sheet name="1" sheetId="1" r:id="rId1"/>
    <sheet name="1 (2)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ellimages.xml><?xml version="1.0" encoding="utf-8"?>
<etc:cellImages xmlns:xdr="http://schemas.openxmlformats.org/drawingml/2006/spreadsheetDrawing" xmlns:r="http://schemas.openxmlformats.org/officeDocument/2006/relationships" xmlns:a="http://schemas.openxmlformats.org/drawingml/2006/main" xmlns:etc="http://www.wps.cn/officeDocument/2017/etCustomData">
  <etc:cellImage>
    <xdr:pic>
      <xdr:nvPicPr>
        <xdr:cNvPr id="2" name="ID_85845EE3BC1640E49C471436FF77BD03" descr="履带运输发电车"/>
        <xdr:cNvPicPr/>
      </xdr:nvPicPr>
      <xdr:blipFill>
        <a:blip r:embed="rId1"/>
        <a:stretch>
          <a:fillRect/>
        </a:stretch>
      </xdr:blipFill>
      <xdr:spPr>
        <a:xfrm>
          <a:off x="0" y="0"/>
          <a:ext cx="9144000" cy="6858000"/>
        </a:xfrm>
        <a:prstGeom prst="rect">
          <a:avLst/>
        </a:prstGeom>
      </xdr:spPr>
    </xdr:pic>
  </etc:cellImage>
  <etc:cellImage>
    <xdr:pic>
      <xdr:nvPicPr>
        <xdr:cNvPr id="3" name="ID_72F0EA192C8F448F8D7BEA711115F945" descr="手电筒1"/>
        <xdr:cNvPicPr/>
      </xdr:nvPicPr>
      <xdr:blipFill>
        <a:blip r:embed="rId2"/>
        <a:stretch>
          <a:fillRect/>
        </a:stretch>
      </xdr:blipFill>
      <xdr:spPr>
        <a:xfrm>
          <a:off x="0" y="0"/>
          <a:ext cx="6858000" cy="9702800"/>
        </a:xfrm>
        <a:prstGeom prst="rect">
          <a:avLst/>
        </a:prstGeom>
      </xdr:spPr>
    </xdr:pic>
  </etc:cellImage>
  <etc:cellImage>
    <xdr:pic>
      <xdr:nvPicPr>
        <xdr:cNvPr id="4" name="ID_82F9A509C73F456689433CDF44922890" descr="手电筒2"/>
        <xdr:cNvPicPr/>
      </xdr:nvPicPr>
      <xdr:blipFill>
        <a:blip r:embed="rId3"/>
        <a:stretch>
          <a:fillRect/>
        </a:stretch>
      </xdr:blipFill>
      <xdr:spPr>
        <a:xfrm>
          <a:off x="0" y="0"/>
          <a:ext cx="8128000" cy="4584700"/>
        </a:xfrm>
        <a:prstGeom prst="rect">
          <a:avLst/>
        </a:prstGeom>
      </xdr:spPr>
    </xdr:pic>
  </etc:cellImage>
  <etc:cellImage>
    <xdr:pic>
      <xdr:nvPicPr>
        <xdr:cNvPr id="6" name="ID_03827402C1EB448990B8B0729F21D4FE" descr="防爆抽水泵"/>
        <xdr:cNvPicPr/>
      </xdr:nvPicPr>
      <xdr:blipFill>
        <a:blip r:embed="rId4"/>
        <a:stretch>
          <a:fillRect/>
        </a:stretch>
      </xdr:blipFill>
      <xdr:spPr>
        <a:xfrm>
          <a:off x="0" y="0"/>
          <a:ext cx="6486525" cy="6086475"/>
        </a:xfrm>
        <a:prstGeom prst="rect">
          <a:avLst/>
        </a:prstGeom>
      </xdr:spPr>
    </xdr:pic>
  </etc:cellImage>
</etc:cellImages>
</file>

<file path=xl/sharedStrings.xml><?xml version="1.0" encoding="utf-8"?>
<sst xmlns="http://schemas.openxmlformats.org/spreadsheetml/2006/main" count="73" uniqueCount="43">
  <si>
    <t>附件3</t>
  </si>
  <si>
    <t>应急装备需求采购清单</t>
  </si>
  <si>
    <t>一级目录</t>
  </si>
  <si>
    <t>二级目录</t>
  </si>
  <si>
    <t>名称</t>
  </si>
  <si>
    <t>单位</t>
  </si>
  <si>
    <t>数量</t>
  </si>
  <si>
    <t>单价（万）</t>
  </si>
  <si>
    <t>合计（万）</t>
  </si>
  <si>
    <t>备注</t>
  </si>
  <si>
    <t>电源装备</t>
  </si>
  <si>
    <t>发电</t>
  </si>
  <si>
    <t>自卸式发电机（100kW)</t>
  </si>
  <si>
    <t>台</t>
  </si>
  <si>
    <t>同期并网:无感接入与退出，
其他功能:升降照明，远程启动，智能定位与状态监测</t>
  </si>
  <si>
    <t>储能</t>
  </si>
  <si>
    <t>拉杆箱式UPS装置</t>
  </si>
  <si>
    <t>3kW</t>
  </si>
  <si>
    <t>小型UPS装置</t>
  </si>
  <si>
    <t>面</t>
  </si>
  <si>
    <t>1.6kW(储能站用）</t>
  </si>
  <si>
    <t>照明装备</t>
  </si>
  <si>
    <t>/</t>
  </si>
  <si>
    <t>手电筒</t>
  </si>
  <si>
    <t>把</t>
  </si>
  <si>
    <t>人手一把</t>
  </si>
  <si>
    <t>升降泛光灯</t>
  </si>
  <si>
    <t>工程装备</t>
  </si>
  <si>
    <t>水工</t>
  </si>
  <si>
    <t>防爆便携式抽水泵</t>
  </si>
  <si>
    <t>不在《海南电网有限责任公司应急装备管理细则（2021版）》/应急装备分类目录</t>
  </si>
  <si>
    <t>防爆便携式抽油泵</t>
  </si>
  <si>
    <t>合计</t>
  </si>
  <si>
    <t>技术参数</t>
  </si>
  <si>
    <t>小型移动电源装置（配有150W及以上快充）</t>
  </si>
  <si>
    <t>1.电源电压可输出交流220V及直流24V；
2.电池容量2kW及以上；
3.电池类别磷酸铁锂；
4.电源波形正弦波。</t>
  </si>
  <si>
    <t>JW7307手电筒（配备固定支架和电池）</t>
  </si>
  <si>
    <t>1.满足本质安全型防爆等级，I、II区安全工作使用要求。
2.光源功率大于等于3W；3.防护等级IP67及以上；4.续航时间强光4h及以上。</t>
  </si>
  <si>
    <t>FW6129固态升降泛光灯</t>
  </si>
  <si>
    <t>1.升降高度4m；
2.功率180W及以上；
3.360°全景移动照明；
4.电池可供12h使用；
5.具有防爆功能。</t>
  </si>
  <si>
    <t>1.流量3t/h及以上；
2.扬程18m及以上；
3.吸程3m及以上；
4.电机功率750W及以上；
5.电源电压220V。</t>
  </si>
  <si>
    <t>防爆便携式抽油泵（配备过滤器和流量计）</t>
  </si>
  <si>
    <t>1.电源电压220V；
2.本产品具备防爆功能；
3.介质要求柴油、汽油等；
4.流量150/min及以上；
5.功率1.1kW及以上；
6.吸程7m及以上；
7.扬程25m及以上。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</si>
</sst>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4"/>
      <color theme="1"/>
      <name val="宋体"/>
      <charset val="134"/>
    </font>
    <font>
      <b/>
      <sz val="12"/>
      <color theme="1"/>
      <name val="宋体"/>
      <charset val="134"/>
    </font>
    <font>
      <sz val="12"/>
      <color theme="1"/>
      <name val="宋体"/>
      <charset val="134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cellimages.xml.rels><?xml version="1.0" encoding="UTF-8" standalone="yes"?>
<Relationships xmlns="http://schemas.openxmlformats.org/package/2006/relationships"><Relationship Id="rId4" Type="http://schemas.openxmlformats.org/officeDocument/2006/relationships/image" Target="media/image7.png"/><Relationship Id="rId3" Type="http://schemas.openxmlformats.org/officeDocument/2006/relationships/image" Target="media/image6.jpeg"/><Relationship Id="rId2" Type="http://schemas.openxmlformats.org/officeDocument/2006/relationships/image" Target="media/image5.jpeg"/><Relationship Id="rId1" Type="http://schemas.openxmlformats.org/officeDocument/2006/relationships/image" Target="media/image4.jpeg"/></Relationships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www.wps.cn/officeDocument/2020/cellImage" Target="cellimag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7</xdr:col>
      <xdr:colOff>130810</xdr:colOff>
      <xdr:row>7</xdr:row>
      <xdr:rowOff>3175</xdr:rowOff>
    </xdr:from>
    <xdr:to>
      <xdr:col>7</xdr:col>
      <xdr:colOff>2021840</xdr:colOff>
      <xdr:row>7</xdr:row>
      <xdr:rowOff>1619885</xdr:rowOff>
    </xdr:to>
    <xdr:pic>
      <xdr:nvPicPr>
        <xdr:cNvPr id="4" name="图片 3" descr="747ad8295c6b7f8b989aebdb1a46b401_origin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545705" y="6784975"/>
          <a:ext cx="1891030" cy="1616710"/>
        </a:xfrm>
        <a:prstGeom prst="rect">
          <a:avLst/>
        </a:prstGeom>
      </xdr:spPr>
    </xdr:pic>
    <xdr:clientData/>
  </xdr:twoCellAnchor>
  <xdr:twoCellAnchor editAs="oneCell">
    <xdr:from>
      <xdr:col>7</xdr:col>
      <xdr:colOff>263525</xdr:colOff>
      <xdr:row>5</xdr:row>
      <xdr:rowOff>79375</xdr:rowOff>
    </xdr:from>
    <xdr:to>
      <xdr:col>8</xdr:col>
      <xdr:colOff>0</xdr:colOff>
      <xdr:row>6</xdr:row>
      <xdr:rowOff>6350</xdr:rowOff>
    </xdr:to>
    <xdr:pic>
      <xdr:nvPicPr>
        <xdr:cNvPr id="3" name="图片 2" descr="98587003d0bf480f6867319cebe8483d_origin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7678420" y="4257675"/>
          <a:ext cx="1767840" cy="1158875"/>
        </a:xfrm>
        <a:prstGeom prst="rect">
          <a:avLst/>
        </a:prstGeom>
      </xdr:spPr>
    </xdr:pic>
    <xdr:clientData/>
  </xdr:twoCellAnchor>
  <xdr:twoCellAnchor editAs="oneCell">
    <xdr:from>
      <xdr:col>7</xdr:col>
      <xdr:colOff>31750</xdr:colOff>
      <xdr:row>3</xdr:row>
      <xdr:rowOff>41275</xdr:rowOff>
    </xdr:from>
    <xdr:to>
      <xdr:col>8</xdr:col>
      <xdr:colOff>0</xdr:colOff>
      <xdr:row>3</xdr:row>
      <xdr:rowOff>1492885</xdr:rowOff>
    </xdr:to>
    <xdr:pic>
      <xdr:nvPicPr>
        <xdr:cNvPr id="5" name="图片 4" descr="601cd44e8f5302bc22704fb3cdd966de_origin"/>
        <xdr:cNvPicPr>
          <a:picLocks noChangeAspect="1"/>
        </xdr:cNvPicPr>
      </xdr:nvPicPr>
      <xdr:blipFill>
        <a:blip r:embed="rId3"/>
        <a:srcRect l="-2093" t="-1536" r="2093" b="1536"/>
        <a:stretch>
          <a:fillRect/>
        </a:stretch>
      </xdr:blipFill>
      <xdr:spPr>
        <a:xfrm>
          <a:off x="7446645" y="1362075"/>
          <a:ext cx="1999615" cy="145161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1"/>
  <sheetViews>
    <sheetView zoomScale="85" zoomScaleNormal="85" topLeftCell="A4" workbookViewId="0">
      <selection activeCell="C11" sqref="C11"/>
    </sheetView>
  </sheetViews>
  <sheetFormatPr defaultColWidth="9" defaultRowHeight="14"/>
  <cols>
    <col min="1" max="2" width="12.2545454545455" style="1" customWidth="1"/>
    <col min="3" max="3" width="26.1272727272727" style="1" customWidth="1"/>
    <col min="4" max="4" width="8.62727272727273" style="1" customWidth="1"/>
    <col min="5" max="5" width="6.75454545454545" style="1" customWidth="1"/>
    <col min="6" max="7" width="9.3" style="1" customWidth="1"/>
    <col min="8" max="8" width="29.7272727272727" style="1" customWidth="1"/>
    <col min="9" max="9" width="29.0818181818182" style="1" customWidth="1"/>
    <col min="10" max="16384" width="9" style="1"/>
  </cols>
  <sheetData>
    <row r="1" spans="1:1">
      <c r="A1" s="1" t="s">
        <v>0</v>
      </c>
    </row>
    <row r="2" ht="42" customHeight="1" spans="1:8">
      <c r="A2" s="2" t="s">
        <v>1</v>
      </c>
      <c r="B2" s="2"/>
      <c r="C2" s="2"/>
      <c r="D2" s="2"/>
      <c r="E2" s="2"/>
      <c r="F2" s="2"/>
      <c r="G2" s="2"/>
      <c r="H2" s="2"/>
    </row>
    <row r="3" s="1" customFormat="1" ht="48" customHeight="1" spans="1:8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</row>
    <row r="4" s="1" customFormat="1" ht="114" customHeight="1" spans="1:9">
      <c r="A4" s="9" t="s">
        <v>10</v>
      </c>
      <c r="B4" s="6" t="s">
        <v>11</v>
      </c>
      <c r="C4" s="7" t="s">
        <v>12</v>
      </c>
      <c r="D4" s="7" t="s">
        <v>13</v>
      </c>
      <c r="E4" s="7">
        <v>2</v>
      </c>
      <c r="F4" s="7">
        <v>58</v>
      </c>
      <c r="G4" s="7">
        <f t="shared" ref="G4:G10" si="0">E4*F4</f>
        <v>116</v>
      </c>
      <c r="H4" s="13" t="s">
        <v>14</v>
      </c>
      <c r="I4" s="1" t="str">
        <f>_xlfn.DISPIMG("ID_85845EE3BC1640E49C471436FF77BD03",1)</f>
        <v>=DISPIMG("ID_85845EE3BC1640E49C471436FF77BD03",1)</v>
      </c>
    </row>
    <row r="5" s="1" customFormat="1" ht="30" customHeight="1" spans="1:8">
      <c r="A5" s="14"/>
      <c r="B5" s="6" t="s">
        <v>15</v>
      </c>
      <c r="C5" s="7" t="s">
        <v>16</v>
      </c>
      <c r="D5" s="7" t="s">
        <v>13</v>
      </c>
      <c r="E5" s="7">
        <v>1</v>
      </c>
      <c r="F5" s="7">
        <v>3</v>
      </c>
      <c r="G5" s="7">
        <f t="shared" si="0"/>
        <v>3</v>
      </c>
      <c r="H5" s="8" t="s">
        <v>17</v>
      </c>
    </row>
    <row r="6" s="1" customFormat="1" ht="30" customHeight="1" spans="1:8">
      <c r="A6" s="5"/>
      <c r="B6" s="6"/>
      <c r="C6" s="7" t="s">
        <v>18</v>
      </c>
      <c r="D6" s="7" t="s">
        <v>19</v>
      </c>
      <c r="E6" s="7">
        <v>2</v>
      </c>
      <c r="F6" s="7">
        <v>0.2</v>
      </c>
      <c r="G6" s="7">
        <f t="shared" si="0"/>
        <v>0.4</v>
      </c>
      <c r="H6" s="8" t="s">
        <v>20</v>
      </c>
    </row>
    <row r="7" s="1" customFormat="1" ht="30" customHeight="1" spans="1:8">
      <c r="A7" s="9" t="s">
        <v>21</v>
      </c>
      <c r="B7" s="6" t="s">
        <v>22</v>
      </c>
      <c r="C7" s="7" t="s">
        <v>23</v>
      </c>
      <c r="D7" s="7" t="s">
        <v>24</v>
      </c>
      <c r="E7" s="7">
        <v>28</v>
      </c>
      <c r="F7" s="7">
        <v>0.06</v>
      </c>
      <c r="G7" s="7">
        <f t="shared" si="0"/>
        <v>1.68</v>
      </c>
      <c r="H7" s="8" t="s">
        <v>25</v>
      </c>
    </row>
    <row r="8" s="1" customFormat="1" ht="30" customHeight="1" spans="1:8">
      <c r="A8" s="5"/>
      <c r="B8" s="6" t="s">
        <v>22</v>
      </c>
      <c r="C8" s="7" t="s">
        <v>26</v>
      </c>
      <c r="D8" s="7" t="s">
        <v>13</v>
      </c>
      <c r="E8" s="7">
        <v>2</v>
      </c>
      <c r="F8" s="7">
        <v>0.48</v>
      </c>
      <c r="G8" s="7">
        <f t="shared" si="0"/>
        <v>0.96</v>
      </c>
      <c r="H8" s="4"/>
    </row>
    <row r="9" s="1" customFormat="1" ht="42" spans="1:8">
      <c r="A9" s="9" t="s">
        <v>27</v>
      </c>
      <c r="B9" s="6" t="s">
        <v>28</v>
      </c>
      <c r="C9" s="7" t="s">
        <v>29</v>
      </c>
      <c r="D9" s="7" t="s">
        <v>13</v>
      </c>
      <c r="E9" s="7">
        <v>2</v>
      </c>
      <c r="F9" s="7">
        <v>0.4</v>
      </c>
      <c r="G9" s="7">
        <f t="shared" si="0"/>
        <v>0.8</v>
      </c>
      <c r="H9" s="4" t="s">
        <v>30</v>
      </c>
    </row>
    <row r="10" ht="42" spans="1:8">
      <c r="A10" s="5"/>
      <c r="B10" s="6" t="s">
        <v>22</v>
      </c>
      <c r="C10" s="15" t="s">
        <v>31</v>
      </c>
      <c r="D10" s="12" t="s">
        <v>13</v>
      </c>
      <c r="E10" s="8">
        <v>2</v>
      </c>
      <c r="F10" s="8">
        <v>0.3</v>
      </c>
      <c r="G10" s="7">
        <f t="shared" si="0"/>
        <v>0.6</v>
      </c>
      <c r="H10" s="4" t="s">
        <v>30</v>
      </c>
    </row>
    <row r="11" ht="33" customHeight="1" spans="1:8">
      <c r="A11" s="6" t="s">
        <v>32</v>
      </c>
      <c r="B11" s="6"/>
      <c r="C11" s="4"/>
      <c r="D11" s="4"/>
      <c r="E11" s="4"/>
      <c r="F11" s="4"/>
      <c r="G11" s="8">
        <f>SUM(G4:G10)</f>
        <v>123.44</v>
      </c>
      <c r="H11" s="4"/>
    </row>
  </sheetData>
  <mergeCells count="6">
    <mergeCell ref="A2:H2"/>
    <mergeCell ref="A11:B11"/>
    <mergeCell ref="A4:A6"/>
    <mergeCell ref="A7:A8"/>
    <mergeCell ref="A9:A10"/>
    <mergeCell ref="B5:B6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9"/>
  <sheetViews>
    <sheetView tabSelected="1" zoomScale="85" zoomScaleNormal="85" topLeftCell="A5" workbookViewId="0">
      <selection activeCell="F8" sqref="F8"/>
    </sheetView>
  </sheetViews>
  <sheetFormatPr defaultColWidth="9" defaultRowHeight="14"/>
  <cols>
    <col min="1" max="2" width="12.2545454545455" style="1" customWidth="1"/>
    <col min="3" max="3" width="26.1272727272727" style="1" customWidth="1"/>
    <col min="4" max="4" width="8.62727272727273" style="1" customWidth="1"/>
    <col min="5" max="5" width="6.75454545454545" style="1" customWidth="1"/>
    <col min="6" max="6" width="24.5545454545455" style="1" customWidth="1"/>
    <col min="7" max="7" width="15.5818181818182" style="1" customWidth="1"/>
    <col min="8" max="8" width="29.0818181818182" style="1" customWidth="1"/>
    <col min="9" max="9" width="32.0818181818182" style="1" customWidth="1"/>
    <col min="10" max="16384" width="9" style="1"/>
  </cols>
  <sheetData>
    <row r="1" spans="1:1">
      <c r="A1" s="1" t="s">
        <v>0</v>
      </c>
    </row>
    <row r="2" ht="42" customHeight="1" spans="1:7">
      <c r="A2" s="2" t="s">
        <v>1</v>
      </c>
      <c r="B2" s="2"/>
      <c r="C2" s="2"/>
      <c r="D2" s="2"/>
      <c r="E2" s="2"/>
      <c r="F2" s="2"/>
      <c r="G2" s="2"/>
    </row>
    <row r="3" s="1" customFormat="1" ht="48" customHeight="1" spans="1:9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33</v>
      </c>
      <c r="G3" s="3" t="s">
        <v>9</v>
      </c>
      <c r="H3" s="4"/>
      <c r="I3" s="4"/>
    </row>
    <row r="4" s="1" customFormat="1" ht="122" customHeight="1" spans="1:9">
      <c r="A4" s="5" t="s">
        <v>10</v>
      </c>
      <c r="B4" s="6" t="s">
        <v>15</v>
      </c>
      <c r="C4" s="7" t="s">
        <v>34</v>
      </c>
      <c r="D4" s="7" t="s">
        <v>13</v>
      </c>
      <c r="E4" s="7">
        <v>2</v>
      </c>
      <c r="F4" s="7" t="s">
        <v>35</v>
      </c>
      <c r="G4" s="8"/>
      <c r="H4" s="4"/>
      <c r="I4" s="4"/>
    </row>
    <row r="5" s="1" customFormat="1" ht="103" customHeight="1" spans="1:9">
      <c r="A5" s="9" t="s">
        <v>21</v>
      </c>
      <c r="B5" s="6" t="s">
        <v>22</v>
      </c>
      <c r="C5" s="7" t="s">
        <v>36</v>
      </c>
      <c r="D5" s="7" t="s">
        <v>24</v>
      </c>
      <c r="E5" s="7">
        <v>30</v>
      </c>
      <c r="F5" s="10" t="s">
        <v>37</v>
      </c>
      <c r="G5" s="8"/>
      <c r="H5" s="4" t="str">
        <f>_xlfn.DISPIMG("ID_72F0EA192C8F448F8D7BEA711115F945",1)</f>
        <v>=DISPIMG("ID_72F0EA192C8F448F8D7BEA711115F945",1)</v>
      </c>
      <c r="I5" s="4" t="str">
        <f>_xlfn.DISPIMG("ID_82F9A509C73F456689433CDF44922890",1)</f>
        <v>=DISPIMG("ID_82F9A509C73F456689433CDF44922890",1)</v>
      </c>
    </row>
    <row r="6" s="1" customFormat="1" ht="97" customHeight="1" spans="1:9">
      <c r="A6" s="5"/>
      <c r="B6" s="6" t="s">
        <v>22</v>
      </c>
      <c r="C6" s="7" t="s">
        <v>38</v>
      </c>
      <c r="D6" s="7" t="s">
        <v>13</v>
      </c>
      <c r="E6" s="7">
        <v>1</v>
      </c>
      <c r="F6" s="10" t="s">
        <v>39</v>
      </c>
      <c r="G6" s="4"/>
      <c r="H6" s="4"/>
      <c r="I6" s="4"/>
    </row>
    <row r="7" s="1" customFormat="1" ht="108" customHeight="1" spans="1:9">
      <c r="A7" s="9" t="s">
        <v>27</v>
      </c>
      <c r="B7" s="6" t="s">
        <v>28</v>
      </c>
      <c r="C7" s="7" t="s">
        <v>29</v>
      </c>
      <c r="D7" s="7" t="s">
        <v>13</v>
      </c>
      <c r="E7" s="7">
        <v>2</v>
      </c>
      <c r="F7" s="10" t="s">
        <v>40</v>
      </c>
      <c r="G7" s="4"/>
      <c r="H7" s="4" t="str">
        <f>_xlfn.DISPIMG("ID_03827402C1EB448990B8B0729F21D4FE",1)</f>
        <v>=DISPIMG("ID_03827402C1EB448990B8B0729F21D4FE",1)</v>
      </c>
      <c r="I7" s="4"/>
    </row>
    <row r="8" ht="133" customHeight="1" spans="1:9">
      <c r="A8" s="5"/>
      <c r="B8" s="6" t="s">
        <v>22</v>
      </c>
      <c r="C8" s="11" t="s">
        <v>41</v>
      </c>
      <c r="D8" s="12" t="s">
        <v>13</v>
      </c>
      <c r="E8" s="8">
        <v>2</v>
      </c>
      <c r="F8" s="13" t="s">
        <v>42</v>
      </c>
      <c r="G8" s="4"/>
      <c r="H8" s="4"/>
      <c r="I8" s="4"/>
    </row>
    <row r="9" ht="33" customHeight="1" spans="1:7">
      <c r="A9" s="6" t="s">
        <v>32</v>
      </c>
      <c r="B9" s="6"/>
      <c r="C9" s="4"/>
      <c r="D9" s="4"/>
      <c r="E9" s="4"/>
      <c r="F9" s="4"/>
      <c r="G9" s="4"/>
    </row>
  </sheetData>
  <mergeCells count="4">
    <mergeCell ref="A2:G2"/>
    <mergeCell ref="A9:B9"/>
    <mergeCell ref="A5:A6"/>
    <mergeCell ref="A7:A8"/>
  </mergeCells>
  <pageMargins left="0.7" right="0.7" top="0.75" bottom="0.75" header="0.3" footer="0.3"/>
  <pageSetup paperSize="9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1</vt:lpstr>
      <vt:lpstr>1 (2)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康熙</cp:lastModifiedBy>
  <dcterms:created xsi:type="dcterms:W3CDTF">2025-05-22T00:44:00Z</dcterms:created>
  <dcterms:modified xsi:type="dcterms:W3CDTF">2025-11-21T12:28:58Z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AF3421A8969A495EB6BDE47F0BAF4561_13</vt:lpwstr>
  </property>
  <property fmtid="{D5CDD505-2E9C-101B-9397-08002B2CF9AE}" pid="3" name="KSOProductBuildVer">
    <vt:lpwstr>2052-12.1.0.21915</vt:lpwstr>
  </property>
</Properties>
</file>