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<sst xmlns="http://schemas.openxmlformats.org/spreadsheetml/2006/main" count="57" uniqueCount="42">
  <si>
    <t>食堂、档案楼AI安全防范系统（摄像头）零星采购项目采购清单及参数、报价</t>
  </si>
  <si>
    <t>序号</t>
  </si>
  <si>
    <t>名称</t>
  </si>
  <si>
    <t>品牌型号</t>
  </si>
  <si>
    <t>设备参数</t>
  </si>
  <si>
    <t>单位</t>
  </si>
  <si>
    <t>数量</t>
  </si>
  <si>
    <t>单价最高限价（含税)（元）</t>
  </si>
  <si>
    <t>预估总价（含税)（元）</t>
  </si>
  <si>
    <t>单价报价（含税)（元）</t>
  </si>
  <si>
    <t>总价报价（含税)（元）</t>
  </si>
  <si>
    <t>备注</t>
  </si>
  <si>
    <t>AI筒型摄像机</t>
  </si>
  <si>
    <t>华为D2150-20-LIV</t>
  </si>
  <si>
    <t>1.图像传感器 1/2.7" CMOS,5MP 2880(H)*1620(V);支持本地SD卡存储，最大支持256GB内存卡。
2.具有安全启动设置选项，具有在启动的过程中，OS+应用软件逐级校验uboot的设置选项；
3.内置1个麦克风、1个扬声器，支持双向语音对接功能。支持自动识别背光、运动速度、雾（雨）天、正常等场景，并能在＜1s的时间内快速自适应调整相应的图像参数
4.支持多角度人脸检测功能，支持检出水平转动角不超过±90°，俯仰角不超过60°，倾斜角不超过±45°姿态角度的人脸抓拍；支持对运动人脸进行检测、跟踪、抓拍、评分、筛选，输出最优的人脸抓图，最佳人脸抓拍模式支持单张或多张目标快照输出，人脸抓拍率≥99%，支持对人脸最佳抓拍图片筛选去重，重复率≤1%；
5.可自动识别50Hz/60Hz工频闪现象并自动开启康频闪功能，实现自动抑制画面工频闪滚动条纹问题；
6.最大功耗:10.07W, 典型功耗:2.5W；内置柔光补光模块和红外补光模块，柔光补光距离≥30m，红外补光距离≥50m；补光灯开启时，可根据被摄物的距离自动调节补光灯的功率；
7.在设定的区域内，可对设定时间段的排队长度进行检测，检测时间可配，并上报检测结果，准确率≥95%
8.支持心跳机制、背光补偿功能、自动曝光功能、数字降噪功能、透雾、强光抑制、防红外过曝补偿功能；
9.环境温度为25℃时，在正常工作条件、异常工作条件和单一故障条件下，设备可触及的外表面和零部件的接触温度应符合GB 16796-2022中表6规定的要求
10.摄像机在正常工作条件下，连续工作168h，不应出现电气、机械或软件的故障
11.支持下面4种多算法切换运行：(1)、人脸、人体智能；(2)、行为分析智能；(3)、态势分析智能；(4)、普通事件分析；
12.支持人体检测、跟踪、抓拍，支持正面、背面双向抓拍，抓拍率≥99%，支持最佳人体全貌抓拍筛选去重，重复率≤1%
13.支持倾斜安装对经过监控画面中的行人进行（自上而下，自下而上）的人流量统计，支持双向通行的人数统计，准确率≥99%，支持报表统计，支持日报表、周报表、月报表、年报表
14.在设定的区域内，可对人群的密度进行统计，并实时上报统计结果；区域内的人数上限可设置，当超过设定人数时支持告警上报，人数上报准确率≥95%
15.智能安防摄像头网络安全分级认证二星级认证
16.通过开发原子开源基金会生态产品兼容认证</t>
  </si>
  <si>
    <t>台</t>
  </si>
  <si>
    <t>AI全景摄像机</t>
  </si>
  <si>
    <t>大华DH-IPC-EB5541-AS</t>
  </si>
  <si>
    <t>传感器类型：1/2.7英寸CMOS；
像素：500万；
最大分辨率：2592×1944；
最低照度：0.01lux（彩色模式）；0.001lux（黑白模式）；
镜头类型：定焦；
镜头焦距：1.4mm；
镜头光圈：F2.0；
视场角：水平：180°；垂直：180°；对角：180°；
热度图：支持；
周界防范：绊线入侵；区域入侵；
人数统计：支持区域内人数统计，并可显示及输出日、月、年统计报表（需配合配套产品支持）；支持4个区域内人数统计；
智能编码：H.264：支持H.265：支持；
宽动态：120dB；
音频接口：支持；
内置麦克风：支持，内置1个麦克风；
报警事件：无SD卡；SD卡空间不足；SD卡出错；SD卡寿命不足（安防智能卡支持）；网络断开；IP冲突；非法访问；动态检测；视频遮挡；绊线入侵；区域入侵；场景变更；音频异常侦测；电压检测；外部报警；区域内人数统计；滞留报警；人数异常检测；安全异常；
接入标准：ONVIF（Profile S &amp; Profile G &amp; Profile T）；CGI；GB/T28181（双国标）；
预览最大用户数：20个（总带宽：64Ｍ）；
最大Micro SD卡：256GB；
其他功能：一键撤防；
音频输入：1路（RCA头）；
音频输出：1路（RCA头）；
报警输入：1路（湿接点，支持直流3～5V电位，5mA电流）；
报警输出：1路（湿接点，支持直流最大12V电位，0.3A电流）；
供电方式：DC12V/PoE；
防护等级：IP67；IK10</t>
  </si>
  <si>
    <t>支架</t>
  </si>
  <si>
    <t>国优</t>
  </si>
  <si>
    <t>/</t>
  </si>
  <si>
    <t>套</t>
  </si>
  <si>
    <t>监控专用硬盘</t>
  </si>
  <si>
    <t>希捷8TB</t>
  </si>
  <si>
    <t>块</t>
  </si>
  <si>
    <t>存储服务器</t>
  </si>
  <si>
    <t>华为NVR800-B04-16P</t>
  </si>
  <si>
    <t>1.32路，接入能力320Mbps，转发能力320Mbps。内置16个IPC直连PoE网络接口，支持即插即用，自动发现配置功能。支持下列智能分析告警功能：（1）移动侦测告警、（2）周界入侵告警、（3）绊线监测、（4）进入/离开区域、（5）快速移动侦测、（6）区域徘徊、（7）音频异常、（8）视频遮挡、（9）过线计数统计、（10）热度图、（11）排队长度、（12）区域人数统计；
2.可实时检测视频画面中的人脸，并抓拍人脸图像；可识别视频画面中带口罩的人脸；
3.可对捕捉的目标数据进行分析，并以图表、圆饼图等形式显示
4.可对人脸数据库进行增删改查，分组管理，支持从外部U盘和本地导入名单库；
5.支持单张图片输入，以图像特征检索目标库相似目标。
6、视频信号丢失报警功能：当视频信号丢失时，应能发出报警信号，响应时间≤5s，并满足GA/T367—2001中3.15检验和4.4.3.4的要求
7、运行状态自检与故障恢复功能检验：对于在记录过程中出现的系统死机或意外故障，设备应能在规定的时间内自动恢复其正常工作状态并使故障前的信息不丢失。故障恢复时间不大于5min，应在产品标准中明确规定，并在产品的技术文件中明示
8、操作授权、数据加密与数据安全检验：设备均应具有权限管理、数据保密、运行日志功能设备应设置操作口令，宜有图像加密、防篡改、防非法复制等措施，以保证原始数据的完整性。重要的图像应加保护，不被删除和覆盖；设备应有防偶发死机的措施（如硬件看门狗或软件、硬件看门狗或定时自动起动等），死机后的自动恢复时间应满足 8.12的要求</t>
  </si>
  <si>
    <t>汇聚箱</t>
  </si>
  <si>
    <t>个</t>
  </si>
  <si>
    <t>电线管</t>
  </si>
  <si>
    <r>
      <rPr>
        <sz val="12"/>
        <color rgb="FF000000"/>
        <rFont val="仿宋"/>
        <charset val="134"/>
      </rPr>
      <t xml:space="preserve">材质:PVC </t>
    </r>
    <r>
      <rPr>
        <sz val="12"/>
        <color rgb="FF000000"/>
        <rFont val="仿宋"/>
        <charset val="134"/>
      </rPr>
      <t xml:space="preserve"> </t>
    </r>
    <r>
      <rPr>
        <sz val="12"/>
        <color rgb="FF000000"/>
        <rFont val="仿宋"/>
        <charset val="134"/>
      </rPr>
      <t>规格:∮20</t>
    </r>
  </si>
  <si>
    <t>米</t>
  </si>
  <si>
    <t>超五类网线</t>
  </si>
  <si>
    <t>UTP Cat5e</t>
  </si>
  <si>
    <t>液晶显示器</t>
  </si>
  <si>
    <t>27寸</t>
  </si>
  <si>
    <t>安装辅材</t>
  </si>
  <si>
    <t>项</t>
  </si>
  <si>
    <t>安装调试集成服务费</t>
  </si>
  <si>
    <t>合计</t>
  </si>
</sst>
</file>

<file path=xl/styles.xml><?xml version="1.0" encoding="utf-8"?>
<styleSheet xmlns="http://schemas.openxmlformats.org/spreadsheetml/2006/main">
  <numFmts count="6">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b/>
      <sz val="24"/>
      <color theme="1"/>
      <name val="宋体"/>
      <charset val="134"/>
      <scheme val="minor"/>
    </font>
    <font>
      <b/>
      <sz val="14"/>
      <color theme="1"/>
      <name val="仿宋"/>
      <charset val="134"/>
    </font>
    <font>
      <b/>
      <sz val="12"/>
      <name val="宋体"/>
      <charset val="134"/>
    </font>
    <font>
      <sz val="12"/>
      <color theme="1"/>
      <name val="仿宋"/>
      <charset val="134"/>
    </font>
    <font>
      <sz val="12"/>
      <color rgb="FF000000"/>
      <name val="仿宋"/>
      <charset val="134"/>
    </font>
    <font>
      <b/>
      <sz val="14"/>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4">
    <fill>
      <patternFill patternType="none"/>
    </fill>
    <fill>
      <patternFill patternType="gray125"/>
    </fill>
    <fill>
      <patternFill patternType="solid">
        <fgColor theme="5" tint="0.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theme="1"/>
      </left>
      <right style="thin">
        <color theme="1"/>
      </right>
      <top style="thin">
        <color theme="1"/>
      </top>
      <bottom style="thin">
        <color theme="1"/>
      </bottom>
      <diagonal/>
    </border>
    <border>
      <left style="thin">
        <color auto="1"/>
      </left>
      <right style="thin">
        <color auto="1"/>
      </right>
      <top style="thin">
        <color indexed="8"/>
      </top>
      <bottom style="thin">
        <color auto="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7"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0" fillId="10" borderId="0" applyNumberFormat="0" applyBorder="0" applyAlignment="0" applyProtection="0">
      <alignment vertical="center"/>
    </xf>
    <xf numFmtId="0" fontId="13" fillId="0" borderId="9" applyNumberFormat="0" applyFill="0" applyAlignment="0" applyProtection="0">
      <alignment vertical="center"/>
    </xf>
    <xf numFmtId="0" fontId="10" fillId="11" borderId="0" applyNumberFormat="0" applyBorder="0" applyAlignment="0" applyProtection="0">
      <alignment vertical="center"/>
    </xf>
    <xf numFmtId="0" fontId="19" fillId="12" borderId="10" applyNumberFormat="0" applyAlignment="0" applyProtection="0">
      <alignment vertical="center"/>
    </xf>
    <xf numFmtId="0" fontId="20" fillId="12" borderId="6" applyNumberFormat="0" applyAlignment="0" applyProtection="0">
      <alignment vertical="center"/>
    </xf>
    <xf numFmtId="0" fontId="21" fillId="13" borderId="11"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xf numFmtId="0" fontId="26" fillId="0" borderId="0"/>
  </cellStyleXfs>
  <cellXfs count="2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7" fontId="0" fillId="0" borderId="1" xfId="0" applyNumberFormat="1" applyBorder="1">
      <alignment vertical="center"/>
    </xf>
    <xf numFmtId="0" fontId="0" fillId="0" borderId="1" xfId="0" applyBorder="1" applyAlignment="1">
      <alignment horizontal="left" vertical="center"/>
    </xf>
    <xf numFmtId="0" fontId="5" fillId="0" borderId="1" xfId="0" applyFont="1" applyBorder="1" applyAlignment="1">
      <alignment horizontal="center" vertical="center" wrapText="1"/>
    </xf>
    <xf numFmtId="0" fontId="4" fillId="0" borderId="1" xfId="0" applyFont="1" applyBorder="1" applyAlignment="1">
      <alignment horizontal="left" vertical="top" wrapText="1"/>
    </xf>
    <xf numFmtId="0" fontId="5" fillId="0" borderId="1" xfId="0" applyFont="1" applyBorder="1" applyAlignment="1">
      <alignment horizontal="left" vertical="center" wrapText="1"/>
    </xf>
    <xf numFmtId="0" fontId="0" fillId="0" borderId="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 xfId="0" applyBorder="1">
      <alignment vertical="center"/>
    </xf>
    <xf numFmtId="0" fontId="3" fillId="2" borderId="2" xfId="0" applyFont="1" applyFill="1" applyBorder="1" applyAlignment="1">
      <alignment horizontal="center" vertical="center" wrapText="1"/>
    </xf>
    <xf numFmtId="0" fontId="6" fillId="0" borderId="1" xfId="0" applyFont="1" applyFill="1" applyBorder="1" applyAlignment="1">
      <alignment horizontal="center" vertical="center"/>
    </xf>
    <xf numFmtId="7" fontId="0" fillId="2" borderId="1" xfId="0" applyNumberFormat="1" applyFill="1" applyBorder="1">
      <alignment vertical="center"/>
    </xf>
    <xf numFmtId="176" fontId="0" fillId="0" borderId="1" xfId="0" applyNumberFormat="1" applyBorder="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
  <sheetViews>
    <sheetView tabSelected="1" topLeftCell="A4" workbookViewId="0">
      <selection activeCell="D13" sqref="D13"/>
    </sheetView>
  </sheetViews>
  <sheetFormatPr defaultColWidth="9" defaultRowHeight="13.5"/>
  <cols>
    <col min="1" max="1" width="4.625" style="1" customWidth="1"/>
    <col min="2" max="2" width="7.625" style="1" customWidth="1"/>
    <col min="3" max="3" width="10.75" style="1" customWidth="1"/>
    <col min="4" max="4" width="82.5" customWidth="1"/>
    <col min="5" max="5" width="9" style="1"/>
    <col min="6" max="6" width="9.68333333333333" style="1" customWidth="1"/>
    <col min="7" max="7" width="11.375"/>
    <col min="8" max="10" width="12.5"/>
  </cols>
  <sheetData>
    <row r="1" ht="42" customHeight="1" spans="1:11">
      <c r="A1" s="2" t="s">
        <v>0</v>
      </c>
      <c r="B1" s="2"/>
      <c r="C1" s="2"/>
      <c r="D1" s="2"/>
      <c r="E1" s="2"/>
      <c r="F1" s="2"/>
      <c r="G1" s="2"/>
      <c r="H1" s="2"/>
      <c r="I1" s="2"/>
      <c r="J1" s="2"/>
      <c r="K1" s="2"/>
    </row>
    <row r="2" s="1" customFormat="1" ht="46" customHeight="1" spans="1:11">
      <c r="A2" s="3" t="s">
        <v>1</v>
      </c>
      <c r="B2" s="3" t="s">
        <v>2</v>
      </c>
      <c r="C2" s="3" t="s">
        <v>3</v>
      </c>
      <c r="D2" s="3" t="s">
        <v>4</v>
      </c>
      <c r="E2" s="3" t="s">
        <v>5</v>
      </c>
      <c r="F2" s="3" t="s">
        <v>6</v>
      </c>
      <c r="G2" s="4" t="s">
        <v>7</v>
      </c>
      <c r="H2" s="4" t="s">
        <v>8</v>
      </c>
      <c r="I2" s="17" t="s">
        <v>9</v>
      </c>
      <c r="J2" s="4" t="s">
        <v>10</v>
      </c>
      <c r="K2" s="18" t="s">
        <v>11</v>
      </c>
    </row>
    <row r="3" ht="409" customHeight="1" spans="1:11">
      <c r="A3" s="5">
        <v>1</v>
      </c>
      <c r="B3" s="5" t="s">
        <v>12</v>
      </c>
      <c r="C3" s="5" t="s">
        <v>13</v>
      </c>
      <c r="D3" s="6" t="s">
        <v>14</v>
      </c>
      <c r="E3" s="5" t="s">
        <v>15</v>
      </c>
      <c r="F3" s="5">
        <v>16</v>
      </c>
      <c r="G3" s="7">
        <v>730</v>
      </c>
      <c r="H3" s="7">
        <f>F3*G3</f>
        <v>11680</v>
      </c>
      <c r="I3" s="19"/>
      <c r="J3" s="7">
        <f>I3*F3</f>
        <v>0</v>
      </c>
      <c r="K3" s="16"/>
    </row>
    <row r="4" ht="409" customHeight="1" spans="1:11">
      <c r="A4" s="5">
        <v>2</v>
      </c>
      <c r="B4" s="5" t="s">
        <v>16</v>
      </c>
      <c r="C4" s="5" t="s">
        <v>17</v>
      </c>
      <c r="D4" s="6" t="s">
        <v>18</v>
      </c>
      <c r="E4" s="5" t="s">
        <v>15</v>
      </c>
      <c r="F4" s="5">
        <v>3</v>
      </c>
      <c r="G4" s="7">
        <v>1380</v>
      </c>
      <c r="H4" s="7">
        <f>G4*F4</f>
        <v>4140</v>
      </c>
      <c r="I4" s="19"/>
      <c r="J4" s="7">
        <f t="shared" ref="J4:J13" si="0">I4*F4</f>
        <v>0</v>
      </c>
      <c r="K4" s="16"/>
    </row>
    <row r="5" ht="14.25" spans="1:11">
      <c r="A5" s="5">
        <v>3</v>
      </c>
      <c r="B5" s="5" t="s">
        <v>19</v>
      </c>
      <c r="C5" s="5" t="s">
        <v>20</v>
      </c>
      <c r="D5" s="8" t="s">
        <v>21</v>
      </c>
      <c r="E5" s="5" t="s">
        <v>22</v>
      </c>
      <c r="F5" s="5">
        <v>16</v>
      </c>
      <c r="G5" s="7">
        <v>25</v>
      </c>
      <c r="H5" s="7">
        <f>G5*F5</f>
        <v>400</v>
      </c>
      <c r="I5" s="19"/>
      <c r="J5" s="7">
        <f t="shared" si="0"/>
        <v>0</v>
      </c>
      <c r="K5" s="16"/>
    </row>
    <row r="6" ht="14.25" spans="1:11">
      <c r="A6" s="5">
        <v>4</v>
      </c>
      <c r="B6" s="5" t="s">
        <v>23</v>
      </c>
      <c r="C6" s="5" t="s">
        <v>24</v>
      </c>
      <c r="D6" s="8" t="s">
        <v>21</v>
      </c>
      <c r="E6" s="5" t="s">
        <v>25</v>
      </c>
      <c r="F6" s="5">
        <v>4</v>
      </c>
      <c r="G6" s="7">
        <v>2980</v>
      </c>
      <c r="H6" s="7">
        <f>G6*F6</f>
        <v>11920</v>
      </c>
      <c r="I6" s="19"/>
      <c r="J6" s="7">
        <f t="shared" si="0"/>
        <v>0</v>
      </c>
      <c r="K6" s="16"/>
    </row>
    <row r="7" ht="229.5" spans="1:11">
      <c r="A7" s="5">
        <v>5</v>
      </c>
      <c r="B7" s="5" t="s">
        <v>26</v>
      </c>
      <c r="C7" s="5" t="s">
        <v>27</v>
      </c>
      <c r="D7" s="6" t="s">
        <v>28</v>
      </c>
      <c r="E7" s="5" t="s">
        <v>15</v>
      </c>
      <c r="F7" s="5">
        <v>2</v>
      </c>
      <c r="G7" s="7">
        <v>3800</v>
      </c>
      <c r="H7" s="7">
        <f>G7*F7</f>
        <v>7600</v>
      </c>
      <c r="I7" s="19"/>
      <c r="J7" s="7">
        <f t="shared" si="0"/>
        <v>0</v>
      </c>
      <c r="K7" s="16"/>
    </row>
    <row r="8" ht="14.25" spans="1:11">
      <c r="A8" s="5">
        <v>6</v>
      </c>
      <c r="B8" s="9" t="s">
        <v>29</v>
      </c>
      <c r="C8" s="9" t="s">
        <v>20</v>
      </c>
      <c r="D8" s="10" t="s">
        <v>21</v>
      </c>
      <c r="E8" s="9" t="s">
        <v>30</v>
      </c>
      <c r="F8" s="5">
        <v>2</v>
      </c>
      <c r="G8" s="7">
        <v>380</v>
      </c>
      <c r="H8" s="7">
        <f t="shared" ref="H8:H13" si="1">G8*F8</f>
        <v>760</v>
      </c>
      <c r="I8" s="19"/>
      <c r="J8" s="7">
        <f t="shared" si="0"/>
        <v>0</v>
      </c>
      <c r="K8" s="16"/>
    </row>
    <row r="9" ht="14.25" spans="1:11">
      <c r="A9" s="5">
        <v>7</v>
      </c>
      <c r="B9" s="9" t="s">
        <v>31</v>
      </c>
      <c r="C9" s="9" t="s">
        <v>20</v>
      </c>
      <c r="D9" s="11" t="s">
        <v>32</v>
      </c>
      <c r="E9" s="9" t="s">
        <v>33</v>
      </c>
      <c r="F9" s="5">
        <v>600</v>
      </c>
      <c r="G9" s="7">
        <v>2</v>
      </c>
      <c r="H9" s="7">
        <f t="shared" si="1"/>
        <v>1200</v>
      </c>
      <c r="I9" s="19"/>
      <c r="J9" s="7">
        <f t="shared" si="0"/>
        <v>0</v>
      </c>
      <c r="K9" s="16"/>
    </row>
    <row r="10" ht="14.25" spans="1:11">
      <c r="A10" s="5">
        <v>8</v>
      </c>
      <c r="B10" s="9" t="s">
        <v>34</v>
      </c>
      <c r="C10" s="9" t="s">
        <v>20</v>
      </c>
      <c r="D10" s="11" t="s">
        <v>35</v>
      </c>
      <c r="E10" s="9" t="s">
        <v>33</v>
      </c>
      <c r="F10" s="5">
        <v>1000</v>
      </c>
      <c r="G10" s="7">
        <v>2</v>
      </c>
      <c r="H10" s="7">
        <f t="shared" si="1"/>
        <v>2000</v>
      </c>
      <c r="I10" s="19"/>
      <c r="J10" s="7">
        <f t="shared" si="0"/>
        <v>0</v>
      </c>
      <c r="K10" s="16"/>
    </row>
    <row r="11" ht="14.25" spans="1:11">
      <c r="A11" s="5">
        <v>9</v>
      </c>
      <c r="B11" s="9" t="s">
        <v>36</v>
      </c>
      <c r="C11" s="9" t="s">
        <v>20</v>
      </c>
      <c r="D11" s="11" t="s">
        <v>37</v>
      </c>
      <c r="E11" s="9" t="s">
        <v>15</v>
      </c>
      <c r="F11" s="5">
        <v>1</v>
      </c>
      <c r="G11" s="7">
        <v>980</v>
      </c>
      <c r="H11" s="7">
        <f t="shared" si="1"/>
        <v>980</v>
      </c>
      <c r="I11" s="19"/>
      <c r="J11" s="7">
        <f t="shared" si="0"/>
        <v>0</v>
      </c>
      <c r="K11" s="16"/>
    </row>
    <row r="12" ht="28.5" spans="1:11">
      <c r="A12" s="5">
        <v>10</v>
      </c>
      <c r="B12" s="9" t="s">
        <v>38</v>
      </c>
      <c r="C12" s="9" t="s">
        <v>20</v>
      </c>
      <c r="D12" s="10" t="s">
        <v>21</v>
      </c>
      <c r="E12" s="9" t="s">
        <v>39</v>
      </c>
      <c r="F12" s="5">
        <v>2</v>
      </c>
      <c r="G12" s="7">
        <v>200</v>
      </c>
      <c r="H12" s="7">
        <f t="shared" si="1"/>
        <v>400</v>
      </c>
      <c r="I12" s="19"/>
      <c r="J12" s="7">
        <f t="shared" si="0"/>
        <v>0</v>
      </c>
      <c r="K12" s="16"/>
    </row>
    <row r="13" ht="28.5" spans="1:11">
      <c r="A13" s="5">
        <v>11</v>
      </c>
      <c r="B13" s="9" t="s">
        <v>40</v>
      </c>
      <c r="C13" s="5" t="s">
        <v>21</v>
      </c>
      <c r="D13" s="10" t="s">
        <v>21</v>
      </c>
      <c r="E13" s="9" t="s">
        <v>39</v>
      </c>
      <c r="F13" s="5">
        <v>2</v>
      </c>
      <c r="G13" s="7">
        <v>2000</v>
      </c>
      <c r="H13" s="7">
        <f t="shared" si="1"/>
        <v>4000</v>
      </c>
      <c r="I13" s="19"/>
      <c r="J13" s="7">
        <f t="shared" si="0"/>
        <v>0</v>
      </c>
      <c r="K13" s="16"/>
    </row>
    <row r="14" ht="30" customHeight="1" spans="1:11">
      <c r="A14" s="12"/>
      <c r="B14" s="13" t="s">
        <v>41</v>
      </c>
      <c r="C14" s="14"/>
      <c r="D14" s="14"/>
      <c r="E14" s="14"/>
      <c r="F14" s="14"/>
      <c r="G14" s="15"/>
      <c r="H14" s="16">
        <f>SUM(H3:H13)</f>
        <v>45080</v>
      </c>
      <c r="I14" s="16"/>
      <c r="J14" s="20">
        <f>SUM(J3:J13)</f>
        <v>0</v>
      </c>
      <c r="K14" s="16"/>
    </row>
  </sheetData>
  <mergeCells count="2">
    <mergeCell ref="A1:K1"/>
    <mergeCell ref="B14:G14"/>
  </mergeCells>
  <pageMargins left="0.196527777777778" right="0.118055555555556" top="0.236111111111111" bottom="0.196527777777778" header="0.156944444444444" footer="0.0784722222222222"/>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陈醒</dc:creator>
  <cp:lastModifiedBy>李恒</cp:lastModifiedBy>
  <dcterms:created xsi:type="dcterms:W3CDTF">2026-04-15T03:06:00Z</dcterms:created>
  <dcterms:modified xsi:type="dcterms:W3CDTF">2026-04-17T03:01:02Z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6813B3392CBF4B5484EF440F6E1C42D0</vt:lpwstr>
  </property>
  <property fmtid="{D5CDD505-2E9C-101B-9397-08002B2CF9AE}" pid="3" name="KSOProductBuildVer">
    <vt:lpwstr>2052-11.8.2.12309</vt:lpwstr>
  </property>
</Properties>
</file>