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Sheet1!$B$4:$X$52</definedName>
  </definedNames>
  <calcPr calcId="144525"/>
</workbook>
</file>

<file path=xl/sharedStrings.xml><?xml version="1.0" encoding="utf-8"?>
<sst xmlns="http://schemas.openxmlformats.org/spreadsheetml/2006/main" count="514" uniqueCount="245">
  <si>
    <t>附件A-项目信息清单（主网监理）</t>
  </si>
  <si>
    <t>项目信息表</t>
  </si>
  <si>
    <t>标的号</t>
  </si>
  <si>
    <t>标的</t>
  </si>
  <si>
    <t>标段号</t>
  </si>
  <si>
    <t>标段名称</t>
  </si>
  <si>
    <t>项目名称</t>
  </si>
  <si>
    <t>可研批复文号</t>
  </si>
  <si>
    <t>项目备案文号</t>
  </si>
  <si>
    <t>初设批复文号</t>
  </si>
  <si>
    <t>资金落实情况</t>
  </si>
  <si>
    <t>施工图预算批复文号</t>
  </si>
  <si>
    <t>项目建设单位</t>
  </si>
  <si>
    <t>项目建设地点</t>
  </si>
  <si>
    <t>设计单位</t>
  </si>
  <si>
    <t>造价咨询单位</t>
  </si>
  <si>
    <t>建设规模</t>
  </si>
  <si>
    <t>招标范围</t>
  </si>
  <si>
    <t>最高投标限价
（万元）</t>
  </si>
  <si>
    <t>计划工期</t>
  </si>
  <si>
    <t>招标阶段</t>
  </si>
  <si>
    <t>承包方式</t>
  </si>
  <si>
    <t>备注</t>
  </si>
  <si>
    <t>按标段</t>
  </si>
  <si>
    <t>按工程</t>
  </si>
  <si>
    <t>开工</t>
  </si>
  <si>
    <t>完工</t>
  </si>
  <si>
    <t>日历工期（天）</t>
  </si>
  <si>
    <t>通信项目监理</t>
  </si>
  <si>
    <t>1-1</t>
  </si>
  <si>
    <t>广西电网河池、百色等六个地区备调建设工程</t>
  </si>
  <si>
    <t>桂电规划〔2024〕37 号</t>
  </si>
  <si>
    <t>/</t>
  </si>
  <si>
    <t>桂电基建〔2025〕167号</t>
  </si>
  <si>
    <t>桂电规划〔2026〕22号</t>
  </si>
  <si>
    <t>建设分公司</t>
  </si>
  <si>
    <t>河池、崇左、贵港、来宾、百色、贺州</t>
  </si>
  <si>
    <t>中国能源建设集团广西电力设计研究院有限公司</t>
  </si>
  <si>
    <t>广州竣盛工程造价咨询有限公司</t>
  </si>
  <si>
    <t>根据《南方电网备用调度建设与管理指导意见（2023 版）》中“主调与同城异址备调之间车程应小于 1 小时且距离不宜过近；主调与异地备调之间车程宜小于 2 小时”“主备调系统在主备调场所均可同时正常使用，支持调度生产场所和技术系统独立切换”等要求，结合河池、贵港、崇左、来宾、百色、贺州六个地区主调地理位置及主调系统情况，考虑本期河池、百色等六个地区备调系统采用自备方式建设。</t>
  </si>
  <si>
    <t>涵盖施工准备、施工、竣工结算、缺陷责任期、电子化移交的全过程监理，并按照建设单位要求使用基建项目管理信息系统。</t>
  </si>
  <si>
    <t>初设</t>
  </si>
  <si>
    <t>总价承包</t>
  </si>
  <si>
    <t>省级综合数据网升级改造工程</t>
  </si>
  <si>
    <t>桂电规划〔2025〕66号</t>
  </si>
  <si>
    <t>南宁市</t>
  </si>
  <si>
    <t>本工程更换广西中调（主调）2台核心路由器，更换南宁、柳州、桂林等14个地调省级综合数据网接入路由器，为满足省级综合数据网接入节点至核心节点的大容量传输需求，在广西中调（主调）、广西中调（同城备调）各配置1套OTN设备，接入现有省地合一传输网骨干层。</t>
  </si>
  <si>
    <t>可研</t>
  </si>
  <si>
    <t>220kV、110kV电网基建项目监理</t>
  </si>
  <si>
    <t>2-1</t>
  </si>
  <si>
    <t>220kV、110kV电网基建项目监理（一）</t>
  </si>
  <si>
    <t>110kV良美送变电工程</t>
  </si>
  <si>
    <t>贵供电规划〔2025〕63 号</t>
  </si>
  <si>
    <t>贵发改环能〔2025〕478号</t>
  </si>
  <si>
    <t>贵供电规划（2026）6号</t>
  </si>
  <si>
    <t>贵港供电局</t>
  </si>
  <si>
    <t>贵港桂平市</t>
  </si>
  <si>
    <t>广西福源电力设计有限责任公司</t>
  </si>
  <si>
    <t xml:space="preserve">一、主要建设规模
（一）变电站命名
本变电站命名为 110kV 良美变电站（以下简称良美站）。
（二）变电站工程
主变压器：终期 3×40MVA，本期 1×40MVA。
电压等级：110kV、35kV 和 10kV 三级。
110kV 出线规模：终期出线 3 回；本期出线 2 回。
35kV 出线规模：终期出线 6 回；本期出线 3 回。
10kV 出线规模：终期出线 30 回；本期出线 10 回。
同时装设相应容量的无功补偿装置及其它附属设备。
同意采用设计单位推荐并经桂平市人民政府及相关部门书面
同意的的石贵站址作为变电站建设站址。该站按户外 AIS 变电站
布置，二次设备（保护、自动化、网络安全）及相关通信设备采
用安全自主可控设备。
（三）110kV 线路工程
原则同意设计单位推荐并经桂平市人民政府及相关部门书面
同意的线路路径方案。
（1）良美站 T 接新国茂～陶瓷 I 110kV 线路工程
新建 T 接段线路路径长度约 12.5km，采用单回路角钢塔设计，架
空导线截面 1×300mm²。
（2）良美站 T 接国茂～旺江 110kV 线路工程
— 2 —
— 3 —
新建 T 接段线路路径长度约 7.5km。其中单回路角钢塔架设段路
径长度约 6km，双回路角钢塔双侧挂线段路径长度约 1.5km（另一
侧预留备用出线），导线截面 1×300mm
2。
(四)相关变电站 110kV 间隔改造工程
将新国茂～陶瓷 I 110kV 线路的国茂站侧、陶瓷站侧的两侧
光纤电流差动保护装置更换为与良美站侧一致的三端光纤电流差
动保护装置共计 2 套，并更改间隔名称及相关标识，未提及部分
维持原状。
良美 T 接国茂～旺江 110kV 线路的国茂站侧、旺江站侧的三
端光纤电流差动保护配置满足要求（在 110kV 旺江送变电工程中
考虑），本期仅更改相应间隔名称及相关标识。
 </t>
  </si>
  <si>
    <t>涵盖勘察、设计、施工准备、施工、竣工结算、缺陷责任期、电子化移交的全过程监理，并按照建设单位要求使用基建项目管理信息系统。</t>
  </si>
  <si>
    <t>110kV旺江送变电工程</t>
  </si>
  <si>
    <t>贵供电规划〔2025〕67号</t>
  </si>
  <si>
    <t>贵发改环能〔2025〕489号</t>
  </si>
  <si>
    <t>湖南科鑫电力设计有限公司</t>
  </si>
  <si>
    <t>一、主要建设规模 
（一）变电站命名 
本变电站命名为110kV旺江变电站（以下简称旺江站）。
（二）变电站工程 
主变压器：终期3×40MVA，本期1×40MVA。 
电压等级：110kV、35kV 和 10kV 三级。 
110kV 出线规模：终期出线 5 回；本期出线 3 回。 
35kV 出线规模：终期出线 9回；本期出线 3 回。 
10kV 出线规模：终期出线 36 回；本期出线 12 回。 
同时装设相应容量的无功补偿装置及其它附属设备。 
同意采用设计单位推荐并经桂平市人民政府及相关部门书面同意的下鲁村站址作为变电站建设站址。该站按户外AIS变电站布置，二次设备（保护、自动化、网络安全）及相关通信设备采用安全自主可控设备。
（三）110kV线路工程 
原则同意设计单位推荐并经桂平市人民政府及相关部门书面同意的线路路径方案。 
（1）国茂～旺江110kV线路工程
线路路径长度约29.5km，其中新建线路路径长度约20.5km，利用原共塔段国茂～陶瓷Ⅰ110kV线路长度约9km。新建段线路采用单回路角钢塔架设，导线截面1×400mm2。
为满足本工程钻越要求，对220kV佳社线#197～#198段线路进行改造，改造段新建线路路径长度约0.4km，利用原线路导、线架线长度约0.6km，新建单回路铁塔3基，导线截面采用2×300mm2。
为满足本工程钻越要求，将220kV逢大线#56塔，220kV逢社线#57塔、#58塔单联导线悬垂串改造成独立挂点的双联串（共9串）
为满足本工程钻越要求，将±500kV天广直流#1303、#1304塔的导线单联悬垂串改造成独立挂点的双联串（共4串）；将500kV来梧Ⅰ线#222、#223塔及500kV来梧Ⅱ线#234、#235塔的导线单联悬垂串改造成独立挂点的双联串（共12串）。
（2）新国茂～陶瓷Ⅰ110kV线路工程
新建线路路径长度约11.5km，除两侧终端塔利用已建双回塔架设外，其余采用单回路角钢塔架设，导线截面采用1×400mm2。
（3）旺江站T接社步～和屋110kV线路工程
新建T接段线路路径长度约15.5km,全线按单回路角钢塔架设，导线截面采用1×300mm2。   
(四)相关变电站110kV 间隔改造工程 
（1）220kV国茂变电站扩建110kV间隔工程
在220kV国茂变电站侧扩建110kV线路间隔1回，用于新国茂～陶瓷I回110kV线路。国茂站侧扩建110kV间隔配置与陶瓷站侧一致的三端光纤电流差动保护装置1套；原国茂～陶瓷I线间隔更名为茂旺线，维持原有国茂～旺江110kV线路国茂站侧更换与旺江侧一致的三端光纤电流差动保护装置1套；并更改间隔名称及相关标识，未提及部分维持原状。
（2）本工程涉及的社步站侧、陶瓷站侧和和屋站侧110kV间隔电气一次设备均满足要求，本期仅更改间隔保护装置、名称及相关标识。
将新国茂～陶瓷I 110kV线路陶瓷站侧的更换与国茂侧一致的三端光纤电流差动保护装置1套，并更改间隔名称及相关标识，未提及部分维持原状。
旺江T接社步～和屋110kV线路社步站侧、和屋站侧更换三端光纤电流差动保护配置共计2套。并更改间隔名称及相关标识，未提及部分维持原状。</t>
  </si>
  <si>
    <t>500千伏龙潭（玉林三）220千伏配套工程</t>
  </si>
  <si>
    <t>桂电规划〔2023〕90 号</t>
  </si>
  <si>
    <t>桂发改电力〔2025〕164 号</t>
  </si>
  <si>
    <t>玉林市博白县、北海市合浦县</t>
  </si>
  <si>
    <t>中国能源建设集团云南省电力设计院有限公司</t>
  </si>
  <si>
    <t>1.龙潭站π接凯捷～民丰 220kV 线路π接段线路工程凯捷站侧：新建π接段线路路径长度约 3.0km，其中新建单回路角钢塔路径长度约 1.0km，新建双回路角钢塔仅单侧架线路径长度约 2.0km。民丰站侧：新建π接段线路路径长度约 3.5km，除终端塔采用双回路角钢塔外，其余均采用单回路角钢塔建设。
2.龙潭站π接还珠～民丰 220kV 线路π接段线路工程还珠站侧：新建π接段线路路径长度约 14.5km，均采用双回路角钢塔建设，本线路新建杆塔和架设本回导地线。新建架空导线截面采用 2×300mm2。民丰站侧：新建π接段线路路径长度约 3.5km，除终端塔采用双回路角钢塔外，其余均采用单回路角钢塔建设。
3.龙潭站π接客家-凯捷 220kV 线路π接段线路工程客家站侧：利用“龙潭站π接还珠～民丰 220kV 线路π接段线路工程”中还珠站侧拟建双回路铁塔仅架设本回导地线，新建线路路径长度约 14.5km。新建架空导线截面采用 2×300mm2。凯捷站侧：新建π接段线路路径长度约 3.0km，除终端塔采用双回路角钢塔外，其余均采用单回路角钢塔建设。新建架空导线截面采用 2×630mm2。
（二）对侧间隔工程
1.220kV 民丰站 220kV 龙潭Ⅰ、Ⅱ出线间隔
2.220kV 客家站 220kV 龙潭出线间隔
3.220kV 还珠站 220kV 龙潭出线间隔
4.220kV 凯捷站 220kV 龙潭Ⅰ、Ⅱ出线间隔
5.500kV 龙潭站 220kV 相关出线间隔</t>
  </si>
  <si>
    <t>220千伏雄鹰站扩建第二台主变工程</t>
  </si>
  <si>
    <t>桂电规划〔2023〕75号</t>
  </si>
  <si>
    <t>玉发改许可〔2025〕56号</t>
  </si>
  <si>
    <t>玉林供电局</t>
  </si>
  <si>
    <t>玉林市陆川县</t>
  </si>
  <si>
    <t>中国电建集团贵州电力设计研究院有限公司</t>
  </si>
  <si>
    <t>1.变电站工程
主变压器：终期3×180MVA，前期1×180MVA,本期新增1×180MVA；220kV出线：终期6回，前期5回（其中电气备用1回），本期0回；110kV出线：终期14回，前期12回，本期0回；10kV出线：终期30回，前期10回，本期2回；10kV并联电容器:终期3×(1×10+3×8)Mvar，前期(1×10+3×8)Mvar，本期(1×10+3×8)Mvar；10kV限流电抗器：终期3×3台，前期3台，本期3台。</t>
  </si>
  <si>
    <t>220千伏凯捷（龙港）扩建第三、四台主变工程</t>
  </si>
  <si>
    <t>桂电规划〔2023〕58号</t>
  </si>
  <si>
    <t>玉发改许可〔2025〕46号</t>
  </si>
  <si>
    <t>玉林市博白县</t>
  </si>
  <si>
    <t>1.变电站工程
主变压器：终期4×180MVA，前期（2×180）MVA,本期2×180MVA；220kV出线：终期8回，前期4回，本期0回；110kV出线：终期16回，前期16回，本期0回；10kV出线：终期30回，前期0回0，本期0回；10kV并联电容器:终期4×4组，前期2×（3×8）Mvar，本期2×（3×8）Mvar；10kV限流电抗器：终期4×3台，前期2×3台，本期2×3台。</t>
  </si>
  <si>
    <t>220kV大塘站110kV配套送出线路工程</t>
  </si>
  <si>
    <t>玉供电规划〔2025〕17号</t>
  </si>
  <si>
    <t>玉发改许可〔2025〕30号</t>
  </si>
  <si>
    <t>广西博阳电力勘察设计有限公司</t>
  </si>
  <si>
    <t>1.线路工程
（1）旺茂～东平110kV线路东平站侧改接入民丰站线路工程
新建线路路径长度约3.5km。其中双回路角钢塔单侧挂线段路径长度约0.1km，单回路角钢塔段长约3.4km，导线截面采用1×400mm2。为满足输送要求，本期将旺茂站～π接点（#13塔）段旧导线更换为耐热导线JNRLH1/LB20A-240/30，长度约3.4km。
（2）民丰站π接长岗岭～东平110kV线路π接段两侧线路工程
π接段长岗岭站侧线路：新建π接段线路路径长度约7.8km。采用双回路角钢塔双侧挂线（一回为本期，另一回预留民丰～三滩），导线截面采用1×400mm2。
π接段东平站侧：与民丰站T接凯捷～茅坡110kV线路T接段线路工程双回共塔（工程量计列在民丰站T接凯捷～茅坡110kV线路T接段线路工程）。
（3）民丰站T接凯捷～茅坡110kV线路T接段线路工程
新建线路路径长度约6.3km。采用双回路角钢塔双侧挂线（一回为本期T接线路，另一回为民丰站π接长岗岭～东平110kV线路π接段东平站侧线路），导线截面采用1×400mm2。
2.对侧间隔工程
本期将110kV东平变电站110kV岗平线间隔、110kV旺茂变电站110kV茂平线间隔、110kV长岗岭变电站110kV岗平线间隔、220kV凯捷变电站110kV凯茅线间隔线路保护更换为与民丰站侧型号一致的三端光纤电流差动保护。
本期在110kV茅坡变电站110kV备用线间隔新增1套与民丰站侧型号一致的三端光纤电流差动保护，新增110kV线路智能终端1台、110kV备自投装置1套，更换0.5S级的三相四线制多功能电能表1块。
3.220kV民丰变电站扩建110kV间隔工程
本期配套送出线路工程接入220kV民丰变电站110kV T接凯茅间隔、东平间隔、长岗岭间隔、旺茂间隔，该四个间隔已经在220kV民丰送变电工程中建设。</t>
  </si>
  <si>
    <t>沙河至铁山港东线铁路外部供电工程</t>
  </si>
  <si>
    <t>玉供电规划〔2024〕122号</t>
  </si>
  <si>
    <t>玉发改许可〔2025〕6号</t>
  </si>
  <si>
    <t>四川塔湾电力工程有限公司</t>
  </si>
  <si>
    <t>1.线路工程
（1）白平牵引站T接凯捷～龙潭110kV线路T接段线路工程
新建T接段线路路径长度约3.5km。其中单回路角钢塔段长度约3.5km。架空导线截面采用150mm2。
（2）龙潭～白平牵引站110kV新建段线路工程
新建段线路路径长度约4.2km。其中单回路角钢塔段长度约4.2km。架空导线截面采用150mm2。另利用原凯捷～龙潭110kV线路（长约8.71km），形成龙潭～白平牵引站110kV线路，长度约12.91km。
利旧导、地线调整原110kV客龙牵线104#转角塔～本工程新建改接转角塔耐张段导、地线弧垂，耐张段长度约1.9km。
本工程线路穿越220kV客捷I线，该线路57#直线塔两边相为单联悬垂绝缘子串，需改造为双联悬垂绝缘子串。
（3）凯捷～龙潭110kV改接段线路工程
新建段线路路径长度约7.67km。其中单回路角钢塔段长度约7.5km，单回路电缆段长度约0.17km。架空导线截面采用300mm2，电缆截面采用1×500mm2。另利用原凯捷～龙潭段线路（长约18.7km），形成凯捷～龙潭110kV线路，长度约26.37km。
利旧导、地线调整原110kV客龙牵线119#转角塔～本工程新建改接转角塔耐张段导、地线弧垂，耐张段线路长度约2.67km。
为了配合间隔调整，需改造110kV客龙线77#耐张杆～龙潭站构架段线路，线路长度约0.2km。
2.对侧间隔工程
（1）相关变电站110kV间隔改造工程
本期对220kV凯捷变电站110kV龙潭间隔、110kV龙潭变电站客龙、文龙、凯捷间隔进行改造。其中将220kV凯捷变电站110kV龙潭间隔原两端光差保护更换成三端光差保护、将110kV龙潭变电站客龙间隔调整为白平牵引站T接凯捷～龙潭110kV线路出线间隔后将原凯捷间隔两端光差保护更换成三端光差保护做为本间隔保护用、将110kV龙潭变电站文龙间隔调整为客家出线间隔后，利用原客家间隔保护作为本间隔保护用、将110kV龙潭变电站凯捷间隔调整为白平牵出线间隔后，利用原文地间隔三端光差保护作为本间隔保护用。
①对220kV凯捷变电站110kV龙潭间隔原两端光差保护进行更换，更换成三端光差保护，同时新增关口电能计量表2只、电能质量在线监测装置1套。并对间隔名称（电缆标识牌、安健环、监控后台信息、五防后台信息等）进行修改，间隔一次设备维持原有不变。
②对110kV龙潭变电站凯捷间隔进行出线调整，调整为白平牵出线间隔，利用原文地间隔三端光差保护做为本间隔保护用，同时新增关口电能计量表2只、电能质量在线监测装置1套，并对间隔名称（电缆标识牌、安健环、监控后台信息、五防后台信息等）进行修改，间隔一次设备维持原有不变。
③对110kV龙潭变电站客龙间隔进行出线调整，调整为白平牵引站T接凯捷～龙潭110kV线路出线间隔，同时对原凯捷间隔两端光差保护进行更换，更换成三端光差保护做为本间隔保护用及新增关口电能计量表2只，并对间隔名称（电缆标识牌、安健环、监控后台信息、五防后台信息等）进行修改，间隔一次设备维持原有不变
④对110kV龙潭变电站文龙间隔进行出线调整，调整为客家出线间隔，利用原客家间隔保护做为本间隔保护用，同时对间隔名称（电缆标识牌、安健环、监控后台信息、五防后台信息等）进行修改，间隔一次设备维持原有不变。
本期对光缆路由调整及改造、同时对220kV凯捷变电站、110kV龙潭变电站光通信设备进行改造。</t>
  </si>
  <si>
    <t>220千伏冠鹏站扩建第二台主变工程</t>
  </si>
  <si>
    <t>桂电规划〔2024〕287号</t>
  </si>
  <si>
    <t>玉发改许可〔2024〕163号</t>
  </si>
  <si>
    <t>玉林市北流市</t>
  </si>
  <si>
    <t>1.变电站工程
主变压器：终期3×180MVA，前期1×180MVA，本期新增1×180MVA；220kV出线：终期7回，前期7回（在建玉林北牵1回，电气备用1回），本期不新增；110kV出线：终期14回，前期8回（电气备用1回），本期不新增；10kV出线：终期30回，前期10回（电气备用9回），本期不新增；10kV并联电容器：终期3×（4×8）Mvar，前期4×8Mvar，本期新增4×8Mvar；10kV限流电抗器：终期3×3台，前期1×3台，本期新增1×3台。</t>
  </si>
  <si>
    <t>220kV铁联站110kV配套送出线路工程</t>
  </si>
  <si>
    <t>玉供电规划〔2025〕7号</t>
  </si>
  <si>
    <t>玉发改许可〔2025〕18号</t>
  </si>
  <si>
    <t>玉林市福绵区</t>
  </si>
  <si>
    <t>柳州电力勘察设计有限公司</t>
  </si>
  <si>
    <t>1.铁联站π接力园～大平山（T接福绵站）110kV线路π接段两侧线路工程
新建线路路径长度约1.5km，其中双回路角钢塔双侧挂线架设段长0.5km，单回路角钢塔架设段1.0km。新建线路导线截面均采用400mm2。本期将力园侧线路解开（拆除原110kV力隍线#83～#84段跳线）。本期拆除#98～#99段线路，拆除线路长度约0.42km，拆除杆塔2基。
2.城隍～大平山（T接石南站）110kV线路城隍侧改接入铁联站改接段线路工程
新建线路路径长度约18.0km，其中双回路角钢塔单侧挂线架设段长0.5km（另一侧为备用不挂线），单回路角钢塔架设段17.5km。新建线路导线截面采用300mm2。本期拆除原城隍～大平山（T接石南站）110kV线路#147～#148段线路，拆除线路长度约0.3km，拆除杆塔1基。
本期线路钻越的500kV美久甲线两侧直线塔采用单联串，需改造为双联串（共6串）。
3.铁联站π接城隍～大平山（T接石南站）110kV线路π接段两侧线路工程
新建线路路径长度约15.3km，其中双回路角钢塔双侧挂线架设段长14.7km，单回路角钢塔架设段0.6km。新建线路导线截面均采用300mm2。本期拆除解口点～#140段线路，拆除线路长度约0.25km，拆除杆塔1基。
4.110kV力大洋线与110kV力新洋线改接工程
新建线路路径长度约0.2km（利用原线路钢管杆架设），拆除双回路线路路径长约0.2km（不拆除杆塔）。新建线路导线截面采用400mm2。
5.变电站间隔工程
本期在220kV铁联站现有场地内扩建1个110kV出线间隔，配置相应一次、二次设备。</t>
  </si>
  <si>
    <t>110kV新桥站新建110kV线路工程</t>
  </si>
  <si>
    <t>玉供电规划〔2024〕105号</t>
  </si>
  <si>
    <t>玉发改许可〔2024〕164号</t>
  </si>
  <si>
    <t>1.线路工程
新桥站 T 接力园～玉林牵 110kV 线路：新建线路路径长度约
0.71km，其中单回路钢管杆段路径长度约 0.1km，单回路电缆段
路径长度约 0.61km。架空导线截面采用 240mm²，电缆截面采用 1
×500mm²。
2.对侧间隔工程
本期利用现有的 110kV 新桥站的 1 个 110kV 的电气备用间隔
作为本期 T 接力园～玉林牵 110kV 线路出线间隔。
本期在 110kV 新桥站、220kV 力园站、110kV 玉林牵站三侧配
置三端光纤电流差动保护各 1 套，保护信号采用 1 路复用 2M 通道
传输。其中本工程仅考虑 110kV 新桥站侧、220kV 力园站侧设备
更换，110kV 玉林牵站侧设备由用户自行更换。</t>
  </si>
  <si>
    <t>110kV上庄站π接110kV兴上隍线路新建工程</t>
  </si>
  <si>
    <t>玉供电规划〔2023〕3号</t>
  </si>
  <si>
    <t>玉发改许可〔2025〕11号</t>
  </si>
  <si>
    <t>玉林市兴业县</t>
  </si>
  <si>
    <t>1.线路工程
（1）兴业～城隍（T接上庄）110kV线路改接工程
新建改接段线路路径长度约3.2km，其中新建单回路角钢塔段路径长度约2.2km，利用已建钢管杆仅架设本回导地线段路径长度约1.0km。新建架空导线截面采用1×300mm2。
2.对侧间隔工程
（1）110kV上庄站110kV隍上线、110kV兴上线出线间隔
在上庄站现有场地内扩建1个110kV出线间隔，用于现110kV隍上线出线。
在上庄站现有场地内扩建110kVⅡ段母线，分段间隔1个，母线设备间隔1个。
利用上庄站原110kV兴上隍线出线间隔作为本期110kV兴上线出线间隔。经核实，该间隔原电气一次满足要求；电气二次需新增1套光纤差动保护、1套远方备自投、1套分段间隔保护、1台电压并列装置、1台电能采集终端和1个电能表，同时对计算机监控系统扩容，计列电能计量、故障录波、线路保护接入调试；另还需将该间隔名称（电缆标识、监控后台信息、五防后台信息等）进行修改。
（2）110kV城隍站110kV隍上线出线间隔
利用城隍站原110kV兴上隍线出线间隔作为本期110kV隍上线出线间隔。经核实，该间隔原电气一次满足要求，电气二次需新增1套远方备自投，并对光纤差动保护进行相应调试和对该间隔名称（电缆标识、监控后台信息、五防后台信息等）进行修改。
（3）220kV兴业站110kV隍上线出线间隔
利用兴业站原110kV兴上隍线出线间隔作为本期110kV隍上线出线间隔。经核实，该间隔原电气一次、二次设备均满足要求。本期需将该间隔名称（电缆标识、监控后台信息、五防后台信息等）进行修改。</t>
  </si>
  <si>
    <t>110kV城隍站扩建工程</t>
  </si>
  <si>
    <t>新电力投资〔2024〕183号</t>
  </si>
  <si>
    <t>玉发改许可〔2025〕59号</t>
  </si>
  <si>
    <t>1.变电站工程
主变压器：终期2×50MVA，前期（16+50）MVA，本期拆除1×16MVA主变，新增1×50MVA；110kV出线：终期3回，前期3回，本期不新增；35kV出线：终期6回，前期6回，本期不新增；10kV出线：终期16回，前期已有8回，本期新增8回。35kV并联电容器：终期1×4Mvar，前期1×4Mvar，本期不新增；10kV并联电容器：终期（2×5+1×3）Mvar，前期（1+3）Mvar，本期拆除原有（1+3）Mvar，新增（2×5+1×3）Mvar。</t>
  </si>
  <si>
    <t>110kV成德（玉西）送变电工程</t>
  </si>
  <si>
    <t>玉供电规划〔2024〕123号</t>
  </si>
  <si>
    <t>玉发改许可〔2025〕84号</t>
  </si>
  <si>
    <t>玉林市玉州区</t>
  </si>
  <si>
    <t>广西冠宇电力有限公司</t>
  </si>
  <si>
    <t>1.变电站工程
主变压器：终期3×63MVA，本期1×63MVA；110kV出线：终期4回，本期3回；10kV出线：终期48回，本期16回；10kV并联电容器:终期3×（3×5）Mvar，本期1×（3×5）Mvar。
同意采用设计推荐的大园站址作为变电站建设站址。该站按半户内GIS变电站布置，二次设备（保护、自动化、网络安全）及相关通信设备采用安全自主可控设备。
2.线路工程
（1）成德站π接塘步～江滨110kV线路工程
π接段至塘步站侧：新建线路路径长度约1.0km。其中双回路角钢塔单侧挂线段路径长度约1.0km。架空导线截面采用400mm2。
因本工程开π段的110kV塘滨线与110kV塘步～铁西Ⅱ线（以下简称塘西Ⅱ线）为共塔建设，故开π后需利用终端π接塔对原110kV塘西Ⅱ线进行架线恢复，路径长度约0.3km。架空导线截面采用300mm2。
π接段至江滨站侧：新建线路路径长度约1.0km。其中双回路角钢塔单侧挂线段路径长度约1.0km。架空导线截面采用300mm2。
3.对侧间隔工程
（1）110kV江滨站扩建110kV出线间隔工程
本期对110kV江滨站原110kV塘步～江滨间隔进行改造，更换原有间隔距离保护，新增光纤电流差动保护保护1套，配置110kV远方备自投装置1套并采用复用2M通道与成德站互为远方备投，并更改间隔名称及电缆标识牌，其余均满足本工程要求。
（2）220kV塘步站扩建110kV出线间隔工程
本期对220kV塘步变电站原110V塘步～江滨间隔进行改造，更换原有间隔距离保护，新增光纤电流差动保护保护1套，并更改间隔名称及电缆标识牌，其余均满足本工程要求。</t>
  </si>
  <si>
    <t>220千伏芙蓉站扩建第三台主变工程</t>
  </si>
  <si>
    <t>桂电规划〔2025〕195号</t>
  </si>
  <si>
    <t>贵发改环能〔2025〕543号</t>
  </si>
  <si>
    <t>贵港市港北区</t>
  </si>
  <si>
    <t>云南红河电力设计有限公司</t>
  </si>
  <si>
    <t>主要建设规模
1.220千伏芙蓉站扩建第三台主变工程
主变压器：终期3台，前期2×120MVA，本期新增1×180MVA；220kV出线：终期6回，前期6回，本期不新增；110kV出线：终期10回，前期6回，本期新增1回（电气备用）；10kV出线：终期由15回改为26回，前期15回，本期新增12回，将前期1回馈线柜改为接地变柜；10kV并联电容器：终期由2×3组改为（2×3+1×4）组，前期2×（1×6+1×8+1×10）Mvar，本期新增4×8Mvar；10kV限流电抗器：终期3×3台，前期0台，本期新增1×3台。</t>
  </si>
  <si>
    <t>110千伏东郊站扩建工程</t>
  </si>
  <si>
    <t>贵供电规划〔2022〕54 号</t>
  </si>
  <si>
    <t>贵发改环能〔2022〕715号</t>
  </si>
  <si>
    <t>贵港市平南县</t>
  </si>
  <si>
    <t>广西福源电力设计有限
责任公司</t>
  </si>
  <si>
    <t>一、主要建设规模
主变压器：终期 3×50MVA，前期 1×50MVA，本期新增 1×50MVA。电压等级：110kV、35kV 和 10kV 三级。110kV 出线规模：终期 3 回，前期 2 回，本期不新增，仅完善前期 110kV 瑞东线间隔。35kV 出线：终期 12 回，前期 8 回，本期不新增。
10kV 出线：终期改为 35 回，前期 12 回，本期新增 12 回并将前期 1 回备用出线柜改为接地变柜。
同时装设相应容量的无功补偿装置、消弧线圈及其它附属设备。</t>
  </si>
  <si>
    <t>110千伏沙岗（城西）送变电工程</t>
  </si>
  <si>
    <t>贵供电规划〔2023〕20号</t>
  </si>
  <si>
    <t>贵发改环能〔2025〕375号</t>
  </si>
  <si>
    <t>贵港市桂平市</t>
  </si>
  <si>
    <t>一、 主要建设规模
（一）变电站命名
本变电站命名为 110kV 沙岗变电站（以下简称沙岗站）。
（二）变电站工程
主变压器：终期 3×50MVA，本期 2×50MVA。电压等级：110kV 和 10kV。110kV 出线规模：终期出线3 回；本期出线 2 回。10kV 出线规模：终期出线 36 回；本期出线 24 回。同时装设相应容量的无功补偿装置及其它附属设备。同意采用设计提出唯一的西堤站址作为变电站建设站址。该站按全户内 GIS 布置，二次设备（保护、自动化、网络安全）及相关通信设备采用安全自主可控设备。
（三）110kV 线路工程
原则同意设计单位推荐并经桂平市人民政府及相关部门书面同意的线路路径方案。
1.南津站 T 接开元～北岸 110kV 线路 T 接段线路工程新建线路路径长度约 7.5km，采用单回路角钢塔计，导线截面采用 1×300mm2。
2.沙岗站 T 接开元～社步 110kV 线路 T 接段线路工程新建线路路径长度约 8.4km。其中单回路钢管杆段路径长度约 2km，单回路角钢塔段路径长度约 5.5km，导线截面采用 1×300mm2；单回路电缆段路径长度约 0.9km，电缆截面采用 1×500mm2。
3.沙岗站 T 接社步～南津 110kV 线路 T 接段线路工程新建线路路径长度约 3.46km。其中双回路钢管杆双侧挂线段路径长度约 1.6km，双回路角钢塔双侧挂线段路径长度约 0.9km，导线截面采1×300mm
2；单回路电缆段路径长度约 0.96km，电缆截面采用 1×500mm2。改造社步～南津 110kV 线路路径长度约 0.8km，采用单回路角钢塔架设，导线截面采用 1×300mm。</t>
  </si>
  <si>
    <t>2-2</t>
  </si>
  <si>
    <t>220kV、110kV电网基建项目监理（二）</t>
  </si>
  <si>
    <t>庆远～多吉220kV线路工程</t>
  </si>
  <si>
    <t>桂电计〔2021〕203号</t>
  </si>
  <si>
    <t>河发改审批〔2025〕81号</t>
  </si>
  <si>
    <t>河池市罗城县</t>
  </si>
  <si>
    <t>广西绿能电力勘察设计有限公司</t>
  </si>
  <si>
    <t>1.变电站间隔工程
（1）本期庆远站扩建220kV多吉出线间隔，配置相应的一、二次设备。
（2）本期多吉站扩建220kV庆远出线间隔，配置相应的一、二次设备。
2.线路工程
本工程建设庆远～多吉220kV线路。新建线路路径长度约为44km，全线采用单回路角钢塔架空架设。导线截面选用2×300mm2。</t>
  </si>
  <si>
    <t>220千伏向阳站扩建工程</t>
  </si>
  <si>
    <t>桂电规划〔2025〕123 号</t>
  </si>
  <si>
    <t>河发改审批〔2025〕106号</t>
  </si>
  <si>
    <t>河池供电局</t>
  </si>
  <si>
    <t>河池市东兰县</t>
  </si>
  <si>
    <t>广西彤茂工程咨询有限公司</t>
  </si>
  <si>
    <t>（一）变电站工程
向阳站本期设备维持前期户外 AIS 变电站布置方式；220 千伏本期维持前期，并已按终期建成双母线接线；110 千伏本期维持前期，并已按终期建成双母线接线；35 千伏配电装置终期采用单母线双分段三段母线接线，本期维持前期已建成的单母线分段接线。
1.主变压器：终期 3 台主变，前期 1×120 兆伏安，本期新增1 台 180 兆伏安主变；
2.220 千伏出线：终期 8 回，前期 3 回，本期新增 2 回；
3.110 千伏出线：终期 12 回，前期 4 回，本期新增 2 回；
4.35 千伏出线：终期 9 回，前期 5 回，本期不新增；
5.35 千伏并联电容器:终期由 3×3 组改为 3×2 组，前期 2×8 兆乏，本期新增 1×8 兆乏；
6.35 千伏并联电抗器：终期 0 组改为 3×1 组，前期无，本期新增 2×（1×12）兆乏。
（二）系统及电气二次部分
建设配套二次系统及通信部分，具体配置在初步设计阶段进一步优化。
（三）土建
本期扩建工程在变电站围墙内前期预留位置进行扩建，无需新征用地。</t>
  </si>
  <si>
    <t>220千伏清江（鹿南）变电站配套110千伏送出线路工程</t>
  </si>
  <si>
    <t>柳供电规划〔2024〕69号</t>
  </si>
  <si>
    <t>柳审批投资核〔2024〕27号</t>
  </si>
  <si>
    <t>桂电规划〔2025〕198号</t>
  </si>
  <si>
    <t>柳州供电局</t>
  </si>
  <si>
    <t>柳州市鹿寨县、柳东新区</t>
  </si>
  <si>
    <t>桂林丰源电力勘察设计有限责任公司</t>
  </si>
  <si>
    <t>1.相关变电站间隔改造工程；
2、城关～官塘（T接连丰站、雒容站）110kV线路城关侧改接入清江站改接段线路工程，新建改接段线路路径长度约1.1km，其中新建单回路角钢塔段路径长度约0.1km、单回路钢管杆段路径长度约0.2km、双回路角钢塔双侧挂线段（一侧为本期，另一侧预留远期）路径长度约0.3km、双回路钢管杆双侧挂线段（一侧为本期，另一侧预留金鸡站接入）路径长度约0.5km；另利用原110kV官连鹿#64～#69段线路长约1.5km，形成城关～官塘（T接连丰站、雒容站）110kV线路城关侧改接入清江站改接段线路长度约2.6km。新建架空导线截面采用1×300mm2。原110kV官连鹿线#64～#69段线路导线截面采用1×300mm2。
3、清江站π接官塘～鹿寨（T接连丰站）110kV线路π接段两侧线路工程，（1）鹿寨站侧：新建π接段线路路径长度约0.7km，其中新建单回路角钢塔段路径长度约0.2km,新建双回路角钢塔双侧挂线段（一侧为本期，另一侧为备用柳工）路径长度约0.5km。新建架空导线每相截面为1×300mm2。（2）官塘站侧：新建段线路路径长度约2.0km，其中新建单回路角钢塔段路径长度约1.5km，新建双回路角钢塔双侧挂线段（一侧为本期，另一侧预留远期）路径长度约0.5km。新建架空导线每相截面为1×300mm2。
4、清江站π接城关～寨沙110kV线路π接段两侧线路工程，寨沙站侧:新建π接段线路路径长度约11.5km，其中新建单回路角钢塔段路径长度约2.5km,新建双回路角钢塔双侧挂线段（一侧为寨沙站侧、另一侧为城关站侧）路径长度约8.5km,新建双回路角钢塔双侧挂线段（一侧为寨沙站侧、另一侧为备用）路径长度约0.5km。新建架空导线每相截面为1×300mm²。
城关站侧:新建π接段线路路径长度约9.5km，其中新建单回路角钢塔段路径长度约0.5km,新建双回路角钢塔双侧挂线段（一侧为本期、另一侧为备用）路径长度约0.5km，利用清江站π接城关～寨沙110kV线路π接段寨沙站侧双回路段线路长约8.5km。新建架空导线截面采用1×300mm2。</t>
  </si>
  <si>
    <t>白沙变T接茅洲-柳北110kV线路工程</t>
  </si>
  <si>
    <t>桂电计[2014]162号</t>
  </si>
  <si>
    <t>柳审批投资核〔2021〕2号</t>
  </si>
  <si>
    <t>柳州市柳北区</t>
  </si>
  <si>
    <t>新建线路路径全长2km，按2回路110kV埋管（本期1回，预留1回），6回路10kV埋管（预留），电缆采用ZR-YJLWO3-64/110kV-1×500。新建耐张钢管杆1基。</t>
  </si>
  <si>
    <t>110kV田头送变电工程</t>
  </si>
  <si>
    <t>柳供电规划〔2024〕76号</t>
  </si>
  <si>
    <t>柳审批投资核〔2025〕68号</t>
  </si>
  <si>
    <t>桂电规划〔2025〕234号</t>
  </si>
  <si>
    <t>柳州市融水县</t>
  </si>
  <si>
    <t>1.变电站工程
主变压器：终期3×40MVA，本期1×40MVA；110kV出线：终期5回，本期4回；35kV出线：终期9回，本期5回；10kV出线：终期48回，本期12回；10kV并联电容器：终期3×（1×4+1×2）Mvar，本期1×（1×4+1×2）Mvar。
2.线路工程
（1）田头站π接新荣地～西廓（古楼）110kV线路工程
π接段至新荣地站侧：新建线路路径长度约0.75km。其中单回路角钢塔段路径长度约0.71km，双回路角钢塔双边挂线（与π接段至西廓（古楼）站侧双回路终端共塔）段路径长度约0.04km。架空导线截面采用1×240mm2。
π接段至西廓(古楼)站侧：新建线路路径长度约0.45km。其中单回路角钢塔段路径长度约0.41km，利用本期新建π接段至新荣地站侧双回路段路径长度约0.04km。架空导线截面采用1×240mm2。
（2）新荣地～滚贝110kV线路新荣地侧改接至田头站线路工程
新建线路路径长度约1.7km。其中单回路角钢塔段长度约1.66km，双回路角钢塔双边挂线（与新荣地～丹洲110kV线路新荣地侧改接至田头站线路工程双回路终端共塔）段路径长度约0.04km，导线截面采用1×240mm2。
（3）新荣地～丹洲110kV线路新荣地侧改接至田头站线路工程
新建线路路径长度约1.5km。其中单回路角钢塔段长度约1.46km，利用本期新建新荣地～滚贝110kV线路新荣地侧改接至田头站线路工程双回路段路径长度约0.04km。导线截面采用1×240mm2。
3.对侧间隔工程</t>
  </si>
  <si>
    <t>110kV双冲站#2主变扩建工程</t>
  </si>
  <si>
    <t>柳供电规划〔2023〕74号</t>
  </si>
  <si>
    <t>柳审批投资核〔2025〕63号</t>
  </si>
  <si>
    <t>柳州市柳南区</t>
  </si>
  <si>
    <t>南宁市全宇电力设计有限责任公司</t>
  </si>
  <si>
    <t>主变压器：终期3×50MVA，前期1×50MVA，本期新增1×50MVA；110kV出线：终期3回，前期2回，本期不新增；10kV出线：终期36回，前期12回，本期新增12回；10kV并联电容器：终期3×（1×6+1×4）Mvar，前期（1×6+1×4）Mvar，本期新增（1×6+1×4）Mvar。</t>
  </si>
  <si>
    <t>110千伏狮桥站扩建间隔工程</t>
  </si>
  <si>
    <t>新电力投资〔2025〕95号</t>
  </si>
  <si>
    <t>市行审投资字〔2025〕312号</t>
  </si>
  <si>
    <t>桂供电建设〔2026〕13号</t>
  </si>
  <si>
    <t>桂电规划〔2025〕176号</t>
  </si>
  <si>
    <t>桂林供电局</t>
  </si>
  <si>
    <t>桂林市全州县</t>
  </si>
  <si>
    <t>广州市电力工程设计院有限公司</t>
  </si>
  <si>
    <t>新增110kV出线1回、新建线路路径长度约0.025km，新建双回路角钢塔1基。</t>
  </si>
  <si>
    <t>110千伏碧莲站扩建间隔工程</t>
  </si>
  <si>
    <t>桂供电规划〔2025〕76 号</t>
  </si>
  <si>
    <t>市行审投资字〔2025〕309号</t>
  </si>
  <si>
    <t>桂供电建设〔2026〕10 号</t>
  </si>
  <si>
    <t>桂林市阳朔县</t>
  </si>
  <si>
    <t>新增110kV出线1回。</t>
  </si>
  <si>
    <t>2-3</t>
  </si>
  <si>
    <t>220kV、110kV电网基建项目监理（三）</t>
  </si>
  <si>
    <t>500kV灵西站220kV配套送出工程</t>
  </si>
  <si>
    <t>桂电规划〔2024〕314 号</t>
  </si>
  <si>
    <t>钦审批投资（2025）60号</t>
  </si>
  <si>
    <t>钦州市钦南区</t>
  </si>
  <si>
    <t xml:space="preserve">1.线路工程
（1）500kV灵西站π接利竹江风电场～垌村220kV线路工程
利竹江电场侧：新建π接段线路路径长度约0.5km，采用单回路角钢塔建设，新建架空导线截面采用2×630mm2。
垌村站侧：新建π接段线路路径长度约0.5km。其中新建双回路角钢塔单侧挂线段路径长度约0.1km，利用“利竹江风电场～垌村220kV线路”中建设的双回路角钢塔本侧挂线段路径长度约0.4km。
（2）500kV灵西站π接久隆～傍浦220kV线路工程
久隆站侧：新建π接段线路路径长度约7.0km。其中新建单回路角钢塔段路径长度约6.9km，利用“500kV灵西站π接利竹江风电场～垌村220kV线路工程”建设的双回路角钢塔本侧挂线段路径长度约0.1km。
傍浦站侧：新建π接段线路路径长度约7.1km。其中新建双回路角钢塔单侧挂线段路径长度约6.6km，新建单回路角钢塔段路径长度约0.5km。
（3）500kV灵西站π接久隆～珊瑚Ⅰ220kV线路工程
久隆站侧：新建π接段线路路径长度约10.9km。其中利用“500kV灵西站π接久隆～珊瑚Ⅱ220kV线路工程”建设的双回路角钢塔本侧挂线段路径长度约5.9km，新建单回路角钢塔段路径长度约5.0km。
珊瑚站侧：新建π接段线路路径长度约8.4km。其中新建双回路角钢塔单侧挂线段路径长度约0.1km，新建单回路角钢塔段路径长度约8.3km。
（4）500kV灵西站π接久隆～珊瑚Ⅱ220kV线路工程
久隆站侧：新建π接段线路路径长度约6.3km。其中新建双回路角钢塔单侧挂线段路径长度约5.9km，新建单回路角钢塔段路径长度约0.4km。
珊瑚站侧：新建π接段线路路径长度约4.8km。其中新建双回路角钢塔单侧挂线段路径长度约0.1km，新建单回路角钢塔段路径长度约4.7km。
（5）500kV灵西站π接钦州海风～排岭220kV线路工程
海风升压站和排岭站侧：新建π接段线路路径长度约32.5km。其中新建双回路角钢塔双侧挂线段路径长度约32.1km，两个新建单回路角钢塔段路径长度均约0.2km。
（6）久隆～排岭Ⅰ、Ⅱ220kV线路改接至灵西站工程
新建改接线路路径长度约1.6km。其中新建单回路角钢塔利用原导地线架设段路径长度约0.5km，新建双回路角钢塔双侧挂线段路径长度约1.1km。
2.对侧间隔工程
（1）相关变电站220kV出线间隔工程
利用220kV垌村站拟建220kV利竹江风电出线间隔作为本期220kV灵西出线间隔。利用500kV久隆站已建220kV傍浦出线间隔作为本期220kV灵西出线间隔。利用220kV傍浦站已建220kV久隆出线间隔作为本期220kV灵西出线间隔。利用220kV珊瑚站待建220kV久隆Ⅰ、Ⅱ出线间隔分别作为本期220kV灵西Ⅰ、Ⅱ出线间隔。利用220kV排岭站已建220kV久隆Ⅰ、220kV久隆Ⅱ、220kV钦州海风出线间隔分别作为本期220kV灵西Ⅰ、Ⅱ、Ⅲ出线间隔。本期需对上述间隔相关后台信息及标识等进行修改以及相应保护改造
</t>
  </si>
  <si>
    <t>220千伏燕岭站增容改造项目</t>
  </si>
  <si>
    <t>桂电规划〔2025〕107号</t>
  </si>
  <si>
    <t>钦审批投资〔2025〕53号</t>
  </si>
  <si>
    <t>钦州供电局</t>
  </si>
  <si>
    <t>广西钦州市灵山县新圩镇</t>
  </si>
  <si>
    <t>主变压器：终期改为（2×180+1×150）MVA，前期（1×120+1×150）MVA，本期拆除前期容量为120MVA的#1主变并新增2×180MVA；220kV出线：终期6回，前期6回，本期不新增；110kV出线：终期改为10回，前期9回，本期不新增；35kV出线：终期改为8回，前期7回（户外布置），本期拆除前期7回并新增8回（户内布置）；10kV出线：终期改为10回，前期无，本期新增10回；35kV并联电容器：终期改为2×（3×12）Mvar，前期（2×12+3×10）Mvar，本期拆除前期5组并新增2×（3×12）Mvar；10kV并联电容器：终期改为4×8Mvar，前期无，本期新增4×8Mvar；10kV限流电抗器：终期改为1×3台，前期无，本期新增1×3台。
燕岭站维持前期采用户外AIS变电站布置，本期将35kV户外配电装置改为户内开关柜布置，新增10kV配电装置采用户内开关柜布置。本工程在变电站围墙范围内增容改造，无需新征用地。</t>
  </si>
  <si>
    <t>110kV桂枝送变电工程</t>
  </si>
  <si>
    <t>钦供电规划〔2024〕86号</t>
  </si>
  <si>
    <t>钦审批投资〔2025〕56号</t>
  </si>
  <si>
    <t>广西钦州市灵山县城区</t>
  </si>
  <si>
    <t>广西鑫盟工程咨询有限公司</t>
  </si>
  <si>
    <t>1.变电站工程
主变压器：终期3×50MVA，本期1×50MVA；110kV出线：终期4回，本期2回（燕岭、清水潭各1回）；10kV出线：终期36回，本期12回；10kV并联电容器：终期3×2×5Mvar，本期1×2×5Mvar。
同意设计推荐的新塘表岭三站址作为变电站建设站址。该站按全户内GIS变电站布置，二次设备（保护、自动化、网络安全）及相关通信设备采用安全自主可控设备。
根据《关于下达依托工程开展新技术推广应用示范任务的通知》（办输配电〔2023〕35号），钦州网区110kV桂枝送变电工程按照电网规函〔2024〕109号《小型化设备推广应用示范技术方案讨论会议纪要》示范应用原则推广小型化设备技术方案。
2.线路工程
（1）桂枝站π接燕岭～清水潭110kV线路工程
π接段至清水潭站侧：新建线路路径长度约2.96km。其中新建双回路钢管杆双侧挂线长度约1.5km，单回路钢管杆单侧挂线长度约1.1km，单回路电缆敷设约0.36km。架空导线截面采用1×300mm2，电缆截面采用500mm2单芯铜芯电力电缆。
迁改35kV燕那线路径长度约1.6km，其中已与π接段至清水潭站侧线路共杆架设1.5km；新建单回路角钢塔1基，采用原有导、地线恢复挂线长度约0.2km。拆除原35kV燕那线路径长度约1.5km，拆除钢管杆9基，拆除水泥双杆3基。
π接段至燕岭站侧：新建线路路径长度约2.8km。其中新建双回路钢管杆单侧挂线长度约2.6km，单回路电缆敷设约0.2km。架空导线截面采用1×400mm2，电缆截面采用800mm2单芯铜芯电力电缆。
3.对侧间隔工程
（1）220kV燕岭变电站110kV间隔扩建工程
利用220kV燕岭站原110kV燕清线出线间隔作为本期110kV燕桂线出线间隔。本期更换燕岭站110kV燕清线间隔连接导线，并将原有保护拆除更换为光纤电流差动保护装置1套，原110kV燕清线出线间隔的其余电气一次、二次设备均满足要求，本期需更改相关标识。
（2）110kV清水潭变电站110kV间隔扩建工程
利用110kV清水潭站原110kV燕清线出线间隔作为本期110kV清桂线出线间隔。本期更换清水潭站110kV燕清线间隔现有的保护装置为光纤电流差动保护装置1套，新增远方备自投装置1套。原110kV燕清线出线间隔其余的电气一次、二次设备均满足要求，本期需更改相关标识。</t>
  </si>
  <si>
    <t>110千伏陆屋变电站#2主变增容改造工程</t>
  </si>
  <si>
    <t>钦供电规划〔2025〕16号</t>
  </si>
  <si>
    <t>钦审批投资〔2025〕43号</t>
  </si>
  <si>
    <t>广西钦州市灵山县陆屋镇</t>
  </si>
  <si>
    <t>主变压器：终期改为（50+40+40）MVA，前期（50+40）MVA，本期扩建#3主变（40MVA）；110kV出线：终期2回，前期2回，本期0回；35kV出线，终期7回，前期6回，本期0回；10kV出线：终期11回，前期8回，本期0回；10kV并联电容器：终期3×4.2Mvar，前期3×4.2Mvar，本期不新增。
陆屋站前期按户外AIS变电站布置，本期维持不变。本期在原有征地范围内扩建，无需新征用地。</t>
  </si>
  <si>
    <t>110kV川江送变电工程</t>
  </si>
  <si>
    <t>北供电规划〔2023〕56号</t>
  </si>
  <si>
    <t>北审批投〔2025〕109号</t>
  </si>
  <si>
    <t>北供电建设〔2025〕48号</t>
  </si>
  <si>
    <t>桂电规划〔2025〕85号</t>
  </si>
  <si>
    <t>北海供电局</t>
  </si>
  <si>
    <t>北海市铁山港区</t>
  </si>
  <si>
    <t>（一）变电站工程
本站本期按半户内GIS布置。110kV终期采用扩大内桥接线，本期采用内桥接线；10kV终期采用单母线双分段四段母线接线，本期采用单母线接线。
1.主变压器：主变压器：终期3×50MVA，本期1×50MVA；
2.110kV出线：终期3回，本期2回；
3.10kV出线：终期36回，本期12回；
4.10kV并联电容器：终期3×2组，本期2×5Mvar。
（二）线路部分
1.铁山～川江110kV线路工程
线路路径总长约8.17km。其中川江站进线段约0.17km线路由本工程建设，采用单回路电缆敷设，电缆截面采用1×500mm2；其余约8km线路已在北海市铁山港（临海）工业区管理委员投资建设的“川江变电站高压架空线路工程”中建设，本工程不考虑。新建电缆线路沿线地质浅层以含黏土中砂层为主，最热月平均地温30℃，土壤热阻系数取1.2K·m/W。新建电缆采用ZRA-YJLW02-Z-64/110 1×500mm2型交联聚乙烯绝缘皱纹铝套电力电缆。新建电缆沟（按3回设计，本期利用2回）长度约0.17km。
2.盐田～川江110kV线路工程
线路路径总长约13.17km。其中川江站进线段约0.17km线路由本工程建设，采用单回路电缆敷设，电缆截面采用1×500mm2；其余约13km线路已在北海市铁山港（临海）工业区管理委员投资建设的“川江变电站高压架空线路工程”中建设，本工程不考虑。新建电缆线路沿线地质浅层以含黏土中砂层为主，最热月平均地温30℃，土壤热阻系数取1.2K·m/W。新建电缆采用ZRA-YJLW02-Z-64/110 1×500mm2型交联聚乙烯绝缘皱纹铝套电力电缆。电缆沟（井）已在“铁山～川江110kV线路工程”中建设。
（三）对侧间隔工程
1.220kV铁山站扩建110kV出线间隔工程
在铁山站现有场地扩建110kV出线间隔1个，采用户外AIS设备。
2.220kV盐田站扩建110kV出线间隔工程
在盐田站现有场地扩建110kV出线间隔1个，采用户外AIS设备。</t>
  </si>
  <si>
    <t>110千伏花山～宁明1回线路改接220千伏谊祥站工程</t>
  </si>
  <si>
    <t>崇供电规划〔2025〕48号</t>
  </si>
  <si>
    <t>崇发改能源〔2025〕13号</t>
  </si>
  <si>
    <t>崇左供电局</t>
  </si>
  <si>
    <t>崇左市宁明县</t>
  </si>
  <si>
    <t>佛山市天诚工程咨询管理有限公司</t>
  </si>
  <si>
    <t>（一）谊祥～宁明 110kV 线路工程
新建线路路径长度约 12.7km。其中单回路角钢塔段路径长度
约 12.0km，单回路钢管杆段路径长度约 0.7km。架空导线截面每
相采用 1×300mm
2 。
（二）对侧间隔工程
1.谊祥站 110kV 宁明出线间隔
本期利用 220kV 谊祥站原已建备用间隔作为现 110kV 宁明出
线间隔。经核实，上述间隔原电气一次、二次设备均满足要求，
本期需将原线路保护装置更换为三端光纤电流差动保护装置，并
修改间隔标识等。
— 3 —
2.宁明站 110kV 谊祥出线间隔
本期利用 110kV 宁明站原 110kV 花宁Ⅰ线出线间隔作为现
110kV 谊祥出线间隔。经核实，上述间隔原电气一次、二次设备
均满足要求，本期需将原线路保护装置更换为三端光纤电流差动
保护装置，并修改间隔标识等。</t>
  </si>
  <si>
    <t>110kV白云站扩建工程</t>
  </si>
  <si>
    <t>崇供电规划〔2025〕25号</t>
  </si>
  <si>
    <t>崇发改能源〔2025〕8号</t>
  </si>
  <si>
    <t>崇左市凭祥县</t>
  </si>
  <si>
    <t>110kV白云站：主变压器：终期 2×50MVA，前期 1×50MVA，本期新增
1×50MVA；
110kV 出线间隔：终期 2 回，前期 2 回，本期不新增；
35kV出线间隔：终期6回，前期4回，本期不新增；将原35kVⅠ
段母线的 35kV 城北线改接至 35kVⅡ段母线。
10kV 出线间隔：终期 15 回，前期 8 回，本期新增 7 回；将
原 10kVⅠ段母线的 10kV 行政Ⅱ线、北环Ⅱ线改接至 10kVⅡ段母
线。
10kV 无功补偿装置：终期 3 组，前期 1×（6+4）Mvar，本期
新增 1×6Mvar。
本工程在变电站围墙内前期预留位置进行扩建，无需新征用
地，维持前期采用户外 PASS MO 布置。</t>
  </si>
  <si>
    <t>110kV罗阳送变电工程</t>
  </si>
  <si>
    <t>崇供电规划〔2024〕22 号</t>
  </si>
  <si>
    <t>崇发改能源〔2024〕3 号</t>
  </si>
  <si>
    <t>崇左市扶绥县</t>
  </si>
  <si>
    <t>广西蓝川
设计有限公司</t>
  </si>
  <si>
    <t>（一）变电站工程
主变压器：终期 3×50MVA，本期 1×50MVA。
110kV 出线：终期 3 回，本期 1 回。
35kV 出线：终期 9 回，本期 3 回。
10kV 出线：终期 36 回，本期 12 回。
10kV 并联电容器：终期 3×2 组、本期 1×（2×5）Mvar。
同意设计推荐的白鹤站址作为变电站建设站址。按户外 AIS
变电站布置。
（二）线路工程
— 3 —
1.上龙～罗阳 110kV 线路工程
线路路径总长度约 28.2km。其中新建单回路角钢塔路径长度
约 21.1km，利用已建线路路径长度约 7.1km。新建段导线截面采
用 1×300mm2。
2.渠黎～扶绥（T 接青园）110kV 线路工程
线路路径总长度约 22.3km。其中新建单回路角钢塔路径长度
约 7.3km，利用已建线路路径长度约 15.0km。新建段导线截面采
用 1×300mm2。
3.对侧相关 110kV 间隔改造工程
220kV 上龙站本期利用 110kV 上扶青渠间隔作为本期的罗阳
110kV 间隔。本期更换原线路保护为两端光纤分相电流差动保护 1
套，对原出线间隔进行更名、对相关标识牌进行修改。</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</si>
</sst>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0.00_ "/>
    <numFmt numFmtId="178" formatCode="yyyy/mm/dd;@"/>
    <numFmt numFmtId="179" formatCode="0.0000_);[Red]\(0.0000\)"/>
  </numFmts>
  <fonts count="29">
    <font>
      <sz val="11"/>
      <color theme="1"/>
      <name val="宋体"/>
      <charset val="134"/>
      <scheme val="minor"/>
    </font>
    <font>
      <sz val="9"/>
      <color theme="1"/>
      <name val="宋体"/>
      <charset val="134"/>
    </font>
    <font>
      <sz val="9"/>
      <name val="宋体"/>
      <charset val="134"/>
    </font>
    <font>
      <b/>
      <sz val="9"/>
      <name val="宋体"/>
      <charset val="134"/>
    </font>
    <font>
      <b/>
      <sz val="9"/>
      <color theme="1"/>
      <name val="宋体"/>
      <charset val="134"/>
    </font>
    <font>
      <sz val="9"/>
      <name val="宋体"/>
      <charset val="134"/>
      <scheme val="minor"/>
    </font>
    <font>
      <sz val="10"/>
      <name val="宋体"/>
      <charset val="134"/>
    </font>
    <font>
      <sz val="9"/>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9"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9" borderId="0" applyNumberFormat="0" applyBorder="0" applyAlignment="0" applyProtection="0">
      <alignment vertical="center"/>
    </xf>
    <xf numFmtId="0" fontId="14" fillId="0" borderId="11" applyNumberFormat="0" applyFill="0" applyAlignment="0" applyProtection="0">
      <alignment vertical="center"/>
    </xf>
    <xf numFmtId="0" fontId="11" fillId="10" borderId="0" applyNumberFormat="0" applyBorder="0" applyAlignment="0" applyProtection="0">
      <alignment vertical="center"/>
    </xf>
    <xf numFmtId="0" fontId="20" fillId="11" borderId="12" applyNumberFormat="0" applyAlignment="0" applyProtection="0">
      <alignment vertical="center"/>
    </xf>
    <xf numFmtId="0" fontId="21" fillId="11" borderId="8" applyNumberFormat="0" applyAlignment="0" applyProtection="0">
      <alignment vertical="center"/>
    </xf>
    <xf numFmtId="0" fontId="22" fillId="12" borderId="13"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xf numFmtId="0" fontId="28" fillId="0" borderId="0"/>
  </cellStyleXfs>
  <cellXfs count="57">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0" fillId="0" borderId="0" xfId="0" applyFill="1" applyBorder="1" applyAlignment="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justify" vertical="center"/>
    </xf>
    <xf numFmtId="177" fontId="1" fillId="0" borderId="0" xfId="0" applyNumberFormat="1" applyFont="1" applyFill="1" applyAlignment="1">
      <alignment horizontal="center" vertical="center"/>
    </xf>
    <xf numFmtId="176" fontId="1" fillId="0" borderId="0" xfId="0" applyNumberFormat="1"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1" fillId="0" borderId="3" xfId="0" applyFont="1" applyFill="1" applyBorder="1" applyAlignment="1">
      <alignment horizontal="center" vertical="center" wrapText="1"/>
    </xf>
    <xf numFmtId="49" fontId="2" fillId="0" borderId="3"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1" fillId="0" borderId="4" xfId="0" applyFont="1" applyFill="1" applyBorder="1" applyAlignment="1">
      <alignment horizontal="center" vertical="center" wrapText="1"/>
    </xf>
    <xf numFmtId="49" fontId="2" fillId="0" borderId="4" xfId="0" applyNumberFormat="1" applyFont="1" applyFill="1" applyBorder="1" applyAlignment="1">
      <alignment horizontal="center" vertical="center"/>
    </xf>
    <xf numFmtId="0" fontId="2" fillId="0" borderId="3" xfId="0" applyFont="1" applyFill="1" applyBorder="1" applyAlignment="1">
      <alignment horizontal="center" vertical="center" wrapText="1"/>
    </xf>
    <xf numFmtId="49" fontId="2" fillId="0" borderId="3" xfId="0" applyNumberFormat="1" applyFont="1" applyFill="1" applyBorder="1" applyAlignment="1">
      <alignment horizontal="center" vertical="center" wrapText="1" shrinkToFit="1"/>
    </xf>
    <xf numFmtId="0" fontId="5" fillId="0" borderId="3" xfId="0" applyFont="1" applyFill="1" applyBorder="1" applyAlignment="1">
      <alignment horizontal="center" vertical="center" wrapText="1"/>
    </xf>
    <xf numFmtId="49" fontId="2" fillId="0" borderId="5" xfId="0" applyNumberFormat="1" applyFont="1" applyFill="1" applyBorder="1" applyAlignment="1">
      <alignment horizontal="center" vertical="center"/>
    </xf>
    <xf numFmtId="0" fontId="1" fillId="0" borderId="5" xfId="0" applyFont="1" applyFill="1" applyBorder="1" applyAlignment="1">
      <alignment horizontal="center" vertical="center" wrapText="1"/>
    </xf>
    <xf numFmtId="0" fontId="2" fillId="0" borderId="5" xfId="0" applyFont="1" applyFill="1" applyBorder="1" applyAlignment="1">
      <alignment horizontal="center" vertical="center"/>
    </xf>
    <xf numFmtId="0" fontId="3" fillId="0" borderId="2" xfId="0" applyFont="1" applyFill="1" applyBorder="1" applyAlignment="1">
      <alignment horizontal="justify" vertical="center" wrapText="1"/>
    </xf>
    <xf numFmtId="0" fontId="1" fillId="0" borderId="3" xfId="0" applyFont="1" applyFill="1" applyBorder="1" applyAlignment="1">
      <alignment horizontal="justify" vertical="center" wrapText="1"/>
    </xf>
    <xf numFmtId="0" fontId="2" fillId="0" borderId="3" xfId="0" applyFont="1" applyFill="1" applyBorder="1" applyAlignment="1">
      <alignment horizontal="justify" vertical="center" wrapText="1"/>
    </xf>
    <xf numFmtId="0" fontId="1" fillId="0" borderId="1" xfId="0" applyFont="1" applyFill="1" applyBorder="1" applyAlignment="1">
      <alignment horizontal="center" vertical="center" wrapText="1"/>
    </xf>
    <xf numFmtId="0" fontId="0" fillId="0" borderId="3" xfId="0"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178" fontId="2" fillId="0" borderId="3" xfId="50" applyNumberFormat="1" applyFont="1" applyFill="1" applyBorder="1" applyAlignment="1">
      <alignment horizontal="center" vertical="center" wrapText="1"/>
    </xf>
    <xf numFmtId="0" fontId="2" fillId="0" borderId="3" xfId="0" applyFont="1" applyFill="1" applyBorder="1" applyAlignment="1">
      <alignment horizontal="left" vertical="center" wrapText="1"/>
    </xf>
    <xf numFmtId="0" fontId="7" fillId="0" borderId="3"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179" fontId="4" fillId="0" borderId="1" xfId="0" applyNumberFormat="1" applyFont="1" applyFill="1" applyBorder="1" applyAlignment="1">
      <alignment horizontal="center" vertical="center" wrapText="1"/>
    </xf>
    <xf numFmtId="179" fontId="4" fillId="0" borderId="6" xfId="0" applyNumberFormat="1" applyFont="1" applyFill="1" applyBorder="1" applyAlignment="1">
      <alignment horizontal="center" vertical="center" wrapText="1"/>
    </xf>
    <xf numFmtId="176"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177" fontId="1" fillId="0" borderId="3" xfId="0" applyNumberFormat="1" applyFont="1" applyFill="1" applyBorder="1" applyAlignment="1">
      <alignment horizontal="center" vertical="center"/>
    </xf>
    <xf numFmtId="176" fontId="1" fillId="0" borderId="3" xfId="0" applyNumberFormat="1" applyFont="1" applyFill="1" applyBorder="1" applyAlignment="1">
      <alignment horizontal="center" vertical="center"/>
    </xf>
    <xf numFmtId="177" fontId="2" fillId="0" borderId="3"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177" fontId="1" fillId="0" borderId="6" xfId="0" applyNumberFormat="1" applyFont="1" applyFill="1" applyBorder="1" applyAlignment="1">
      <alignment horizontal="center" vertical="center"/>
    </xf>
    <xf numFmtId="177" fontId="2" fillId="0" borderId="6" xfId="0" applyNumberFormat="1" applyFont="1" applyFill="1" applyBorder="1" applyAlignment="1">
      <alignment horizontal="center" vertical="center"/>
    </xf>
    <xf numFmtId="176" fontId="2" fillId="0" borderId="3" xfId="0" applyNumberFormat="1" applyFont="1" applyFill="1" applyBorder="1" applyAlignment="1">
      <alignment horizontal="center" vertical="center"/>
    </xf>
    <xf numFmtId="177" fontId="2" fillId="0" borderId="3" xfId="0" applyNumberFormat="1" applyFont="1" applyFill="1" applyBorder="1" applyAlignment="1">
      <alignment horizontal="center" vertical="center"/>
    </xf>
    <xf numFmtId="0" fontId="5" fillId="0" borderId="6" xfId="0" applyFont="1" applyFill="1" applyBorder="1" applyAlignment="1">
      <alignment horizontal="center" vertical="center" wrapText="1"/>
    </xf>
    <xf numFmtId="0" fontId="0" fillId="0" borderId="3" xfId="0" applyFill="1" applyBorder="1" applyAlignment="1">
      <alignment horizontal="center" vertical="center"/>
    </xf>
    <xf numFmtId="0" fontId="1" fillId="0" borderId="7" xfId="0" applyFont="1" applyFill="1" applyBorder="1" applyAlignment="1">
      <alignment horizontal="center" vertical="center" wrapText="1"/>
    </xf>
    <xf numFmtId="177" fontId="2" fillId="0" borderId="6" xfId="0" applyNumberFormat="1" applyFont="1" applyFill="1" applyBorder="1" applyAlignment="1">
      <alignment horizontal="center" vertical="center" wrapText="1"/>
    </xf>
    <xf numFmtId="177" fontId="2" fillId="0" borderId="3" xfId="0" applyNumberFormat="1" applyFont="1" applyFill="1" applyBorder="1" applyAlignment="1">
      <alignment horizontal="center" vertical="center" wrapText="1" shrinkToFit="1"/>
    </xf>
    <xf numFmtId="176" fontId="2" fillId="0" borderId="3" xfId="0" applyNumberFormat="1" applyFont="1" applyFill="1" applyBorder="1" applyAlignment="1">
      <alignment horizontal="center" vertical="center" wrapText="1" shrinkToFit="1"/>
    </xf>
    <xf numFmtId="0" fontId="5" fillId="0" borderId="3"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38"/>
  <sheetViews>
    <sheetView tabSelected="1" workbookViewId="0">
      <pane xSplit="4" ySplit="4" topLeftCell="E8" activePane="bottomRight" state="frozen"/>
      <selection/>
      <selection pane="topRight"/>
      <selection pane="bottomLeft"/>
      <selection pane="bottomRight" activeCell="D7" sqref="D7:D22"/>
    </sheetView>
  </sheetViews>
  <sheetFormatPr defaultColWidth="9" defaultRowHeight="11.25"/>
  <cols>
    <col min="1" max="1" width="9" style="4"/>
    <col min="2" max="2" width="15.25" style="4" customWidth="1"/>
    <col min="3" max="3" width="9" style="4"/>
    <col min="4" max="4" width="11.7333333333333" style="4" customWidth="1"/>
    <col min="5" max="5" width="26.625" style="4" customWidth="1"/>
    <col min="6" max="6" width="13.5833333333333" style="4" customWidth="1"/>
    <col min="7" max="8" width="11.375" style="4" customWidth="1"/>
    <col min="9" max="9" width="11.375" style="5" customWidth="1"/>
    <col min="10" max="11" width="11.375" style="4" customWidth="1"/>
    <col min="12" max="12" width="19.3416666666667" style="4" customWidth="1"/>
    <col min="13" max="13" width="11.375" style="5" customWidth="1"/>
    <col min="14" max="14" width="11.375" style="4" customWidth="1"/>
    <col min="15" max="15" width="35" style="6" customWidth="1"/>
    <col min="16" max="17" width="11.75" style="4" customWidth="1"/>
    <col min="18" max="18" width="11.5" style="7"/>
    <col min="19" max="19" width="11" style="8" customWidth="1"/>
    <col min="20" max="20" width="11.75" style="8" customWidth="1"/>
    <col min="21" max="24" width="9" style="4" customWidth="1"/>
    <col min="25" max="16384" width="9" style="4"/>
  </cols>
  <sheetData>
    <row r="1" ht="23" customHeight="1" spans="1:24">
      <c r="A1" s="9" t="s">
        <v>0</v>
      </c>
      <c r="B1" s="10"/>
      <c r="C1" s="10"/>
      <c r="D1" s="10"/>
      <c r="E1" s="10"/>
      <c r="F1" s="10"/>
      <c r="G1" s="10"/>
      <c r="H1" s="10"/>
      <c r="I1" s="10"/>
      <c r="J1" s="10"/>
      <c r="K1" s="10"/>
      <c r="L1" s="10"/>
      <c r="M1" s="10"/>
      <c r="N1" s="10"/>
      <c r="O1" s="25"/>
      <c r="P1" s="10"/>
      <c r="Q1" s="10"/>
      <c r="R1" s="10"/>
      <c r="S1" s="36"/>
      <c r="T1" s="36"/>
      <c r="U1" s="10"/>
      <c r="V1" s="10"/>
      <c r="W1" s="10"/>
      <c r="X1" s="37"/>
    </row>
    <row r="2" ht="23" customHeight="1" spans="1:24">
      <c r="A2" s="9" t="s">
        <v>1</v>
      </c>
      <c r="B2" s="10"/>
      <c r="C2" s="10"/>
      <c r="D2" s="10"/>
      <c r="E2" s="10"/>
      <c r="F2" s="10"/>
      <c r="G2" s="10"/>
      <c r="H2" s="10"/>
      <c r="I2" s="10"/>
      <c r="J2" s="10"/>
      <c r="K2" s="10"/>
      <c r="L2" s="10"/>
      <c r="M2" s="10"/>
      <c r="N2" s="10"/>
      <c r="O2" s="25"/>
      <c r="P2" s="10"/>
      <c r="Q2" s="10"/>
      <c r="R2" s="10"/>
      <c r="S2" s="36"/>
      <c r="T2" s="36"/>
      <c r="U2" s="10"/>
      <c r="V2" s="10"/>
      <c r="W2" s="10"/>
      <c r="X2" s="37"/>
    </row>
    <row r="3" ht="24" customHeight="1" spans="1:24">
      <c r="A3" s="11" t="s">
        <v>2</v>
      </c>
      <c r="B3" s="11" t="s">
        <v>3</v>
      </c>
      <c r="C3" s="11" t="s">
        <v>4</v>
      </c>
      <c r="D3" s="11" t="s">
        <v>5</v>
      </c>
      <c r="E3" s="11" t="s">
        <v>6</v>
      </c>
      <c r="F3" s="11" t="s">
        <v>7</v>
      </c>
      <c r="G3" s="11" t="s">
        <v>8</v>
      </c>
      <c r="H3" s="11" t="s">
        <v>9</v>
      </c>
      <c r="I3" s="11" t="s">
        <v>10</v>
      </c>
      <c r="J3" s="11" t="s">
        <v>11</v>
      </c>
      <c r="K3" s="11" t="s">
        <v>12</v>
      </c>
      <c r="L3" s="11" t="s">
        <v>13</v>
      </c>
      <c r="M3" s="11" t="s">
        <v>14</v>
      </c>
      <c r="N3" s="11" t="s">
        <v>15</v>
      </c>
      <c r="O3" s="11" t="s">
        <v>16</v>
      </c>
      <c r="P3" s="11" t="s">
        <v>17</v>
      </c>
      <c r="Q3" s="38" t="s">
        <v>18</v>
      </c>
      <c r="R3" s="39"/>
      <c r="S3" s="40" t="s">
        <v>19</v>
      </c>
      <c r="T3" s="40"/>
      <c r="U3" s="11"/>
      <c r="V3" s="11" t="s">
        <v>20</v>
      </c>
      <c r="W3" s="11" t="s">
        <v>21</v>
      </c>
      <c r="X3" s="11" t="s">
        <v>22</v>
      </c>
    </row>
    <row r="4" ht="22.5" spans="1:24">
      <c r="A4" s="11"/>
      <c r="B4" s="11"/>
      <c r="C4" s="11"/>
      <c r="D4" s="11"/>
      <c r="E4" s="11"/>
      <c r="F4" s="11"/>
      <c r="G4" s="11"/>
      <c r="H4" s="11"/>
      <c r="I4" s="11"/>
      <c r="J4" s="11"/>
      <c r="K4" s="11"/>
      <c r="L4" s="11"/>
      <c r="M4" s="11"/>
      <c r="N4" s="11"/>
      <c r="O4" s="11"/>
      <c r="P4" s="11"/>
      <c r="Q4" s="11" t="s">
        <v>23</v>
      </c>
      <c r="R4" s="41" t="s">
        <v>24</v>
      </c>
      <c r="S4" s="40" t="s">
        <v>25</v>
      </c>
      <c r="T4" s="40" t="s">
        <v>26</v>
      </c>
      <c r="U4" s="11" t="s">
        <v>27</v>
      </c>
      <c r="V4" s="11"/>
      <c r="W4" s="11"/>
      <c r="X4" s="11"/>
    </row>
    <row r="5" s="1" customFormat="1" ht="27" customHeight="1" spans="1:24">
      <c r="A5" s="12">
        <v>1</v>
      </c>
      <c r="B5" s="13" t="s">
        <v>28</v>
      </c>
      <c r="C5" s="14" t="s">
        <v>29</v>
      </c>
      <c r="D5" s="13" t="s">
        <v>28</v>
      </c>
      <c r="E5" s="13" t="s">
        <v>30</v>
      </c>
      <c r="F5" s="13" t="s">
        <v>31</v>
      </c>
      <c r="G5" s="15" t="s">
        <v>32</v>
      </c>
      <c r="H5" s="13" t="s">
        <v>33</v>
      </c>
      <c r="I5" s="13" t="s">
        <v>34</v>
      </c>
      <c r="J5" s="13" t="s">
        <v>32</v>
      </c>
      <c r="K5" s="20" t="s">
        <v>35</v>
      </c>
      <c r="L5" s="20" t="s">
        <v>36</v>
      </c>
      <c r="M5" s="13" t="s">
        <v>37</v>
      </c>
      <c r="N5" s="13" t="s">
        <v>38</v>
      </c>
      <c r="O5" s="26" t="s">
        <v>39</v>
      </c>
      <c r="P5" s="13" t="s">
        <v>40</v>
      </c>
      <c r="Q5" s="13">
        <f>SUM(R5:R6)</f>
        <v>142.48</v>
      </c>
      <c r="R5" s="42">
        <v>95.02</v>
      </c>
      <c r="S5" s="43">
        <v>46386</v>
      </c>
      <c r="T5" s="43">
        <v>46751</v>
      </c>
      <c r="U5" s="15">
        <f>T5-S5+1</f>
        <v>366</v>
      </c>
      <c r="V5" s="15" t="s">
        <v>41</v>
      </c>
      <c r="W5" s="15" t="s">
        <v>42</v>
      </c>
      <c r="X5" s="15"/>
    </row>
    <row r="6" s="1" customFormat="1" ht="27" customHeight="1" spans="1:24">
      <c r="A6" s="12"/>
      <c r="B6" s="13"/>
      <c r="C6" s="14"/>
      <c r="D6" s="13"/>
      <c r="E6" s="13" t="s">
        <v>43</v>
      </c>
      <c r="F6" s="13" t="s">
        <v>44</v>
      </c>
      <c r="G6" s="15" t="s">
        <v>32</v>
      </c>
      <c r="H6" s="15" t="s">
        <v>32</v>
      </c>
      <c r="I6" s="13" t="s">
        <v>34</v>
      </c>
      <c r="J6" s="13" t="s">
        <v>32</v>
      </c>
      <c r="K6" s="20" t="s">
        <v>35</v>
      </c>
      <c r="L6" s="20" t="s">
        <v>45</v>
      </c>
      <c r="M6" s="13" t="s">
        <v>37</v>
      </c>
      <c r="N6" s="13" t="s">
        <v>38</v>
      </c>
      <c r="O6" s="26" t="s">
        <v>46</v>
      </c>
      <c r="P6" s="13" t="s">
        <v>40</v>
      </c>
      <c r="Q6" s="13"/>
      <c r="R6" s="42">
        <v>47.46</v>
      </c>
      <c r="S6" s="43">
        <v>46417</v>
      </c>
      <c r="T6" s="43">
        <v>46751</v>
      </c>
      <c r="U6" s="15">
        <f>T6-S6+1</f>
        <v>335</v>
      </c>
      <c r="V6" s="15" t="s">
        <v>47</v>
      </c>
      <c r="W6" s="15" t="s">
        <v>42</v>
      </c>
      <c r="X6" s="15"/>
    </row>
    <row r="7" s="2" customFormat="1" ht="27" customHeight="1" spans="1:24">
      <c r="A7" s="16">
        <v>2</v>
      </c>
      <c r="B7" s="17" t="s">
        <v>48</v>
      </c>
      <c r="C7" s="18" t="s">
        <v>49</v>
      </c>
      <c r="D7" s="17" t="s">
        <v>50</v>
      </c>
      <c r="E7" s="19" t="s">
        <v>51</v>
      </c>
      <c r="F7" s="19" t="s">
        <v>52</v>
      </c>
      <c r="G7" s="19" t="s">
        <v>53</v>
      </c>
      <c r="H7" s="19" t="s">
        <v>32</v>
      </c>
      <c r="I7" s="19" t="s">
        <v>54</v>
      </c>
      <c r="J7" s="19" t="s">
        <v>32</v>
      </c>
      <c r="K7" s="19" t="s">
        <v>55</v>
      </c>
      <c r="L7" s="19" t="s">
        <v>56</v>
      </c>
      <c r="M7" s="19" t="s">
        <v>57</v>
      </c>
      <c r="N7" s="19" t="s">
        <v>32</v>
      </c>
      <c r="O7" s="27" t="s">
        <v>58</v>
      </c>
      <c r="P7" s="19" t="s">
        <v>59</v>
      </c>
      <c r="Q7" s="17">
        <f>SUM(R7:R22)</f>
        <v>1320.74</v>
      </c>
      <c r="R7" s="44">
        <v>234.08</v>
      </c>
      <c r="S7" s="45">
        <v>46386</v>
      </c>
      <c r="T7" s="45">
        <v>47026</v>
      </c>
      <c r="U7" s="15">
        <f t="shared" ref="U7:U35" si="0">T7-S7+1</f>
        <v>641</v>
      </c>
      <c r="V7" s="19" t="s">
        <v>47</v>
      </c>
      <c r="W7" s="19" t="s">
        <v>42</v>
      </c>
      <c r="X7" s="19"/>
    </row>
    <row r="8" s="2" customFormat="1" ht="27" customHeight="1" spans="1:24">
      <c r="A8" s="16"/>
      <c r="B8" s="17"/>
      <c r="C8" s="18"/>
      <c r="D8" s="17"/>
      <c r="E8" s="19" t="s">
        <v>60</v>
      </c>
      <c r="F8" s="19" t="s">
        <v>61</v>
      </c>
      <c r="G8" s="19" t="s">
        <v>62</v>
      </c>
      <c r="H8" s="19" t="s">
        <v>32</v>
      </c>
      <c r="I8" s="19" t="s">
        <v>54</v>
      </c>
      <c r="J8" s="19" t="s">
        <v>32</v>
      </c>
      <c r="K8" s="19" t="s">
        <v>55</v>
      </c>
      <c r="L8" s="19" t="s">
        <v>56</v>
      </c>
      <c r="M8" s="19" t="s">
        <v>63</v>
      </c>
      <c r="N8" s="19" t="s">
        <v>32</v>
      </c>
      <c r="O8" s="27" t="s">
        <v>64</v>
      </c>
      <c r="P8" s="19" t="s">
        <v>59</v>
      </c>
      <c r="Q8" s="17"/>
      <c r="R8" s="44">
        <v>216.26</v>
      </c>
      <c r="S8" s="45">
        <v>46386</v>
      </c>
      <c r="T8" s="45">
        <v>47026</v>
      </c>
      <c r="U8" s="15">
        <f t="shared" si="0"/>
        <v>641</v>
      </c>
      <c r="V8" s="19" t="s">
        <v>47</v>
      </c>
      <c r="W8" s="19" t="s">
        <v>42</v>
      </c>
      <c r="X8" s="19"/>
    </row>
    <row r="9" s="1" customFormat="1" ht="27" customHeight="1" spans="1:24">
      <c r="A9" s="16"/>
      <c r="B9" s="17"/>
      <c r="C9" s="18"/>
      <c r="D9" s="17"/>
      <c r="E9" s="13" t="s">
        <v>65</v>
      </c>
      <c r="F9" s="13" t="s">
        <v>66</v>
      </c>
      <c r="G9" s="13" t="s">
        <v>67</v>
      </c>
      <c r="H9" s="13" t="s">
        <v>32</v>
      </c>
      <c r="I9" s="13" t="s">
        <v>34</v>
      </c>
      <c r="J9" s="13" t="s">
        <v>32</v>
      </c>
      <c r="K9" s="20" t="s">
        <v>35</v>
      </c>
      <c r="L9" s="20" t="s">
        <v>68</v>
      </c>
      <c r="M9" s="20" t="s">
        <v>69</v>
      </c>
      <c r="N9" s="13" t="s">
        <v>38</v>
      </c>
      <c r="O9" s="27" t="s">
        <v>70</v>
      </c>
      <c r="P9" s="28" t="s">
        <v>40</v>
      </c>
      <c r="Q9" s="17"/>
      <c r="R9" s="46">
        <v>49.57</v>
      </c>
      <c r="S9" s="43">
        <v>46417</v>
      </c>
      <c r="T9" s="43">
        <v>46721</v>
      </c>
      <c r="U9" s="15">
        <f t="shared" si="0"/>
        <v>305</v>
      </c>
      <c r="V9" s="15" t="s">
        <v>47</v>
      </c>
      <c r="W9" s="15" t="s">
        <v>42</v>
      </c>
      <c r="X9" s="15"/>
    </row>
    <row r="10" s="1" customFormat="1" ht="27" customHeight="1" spans="1:24">
      <c r="A10" s="16"/>
      <c r="B10" s="17"/>
      <c r="C10" s="18"/>
      <c r="D10" s="17"/>
      <c r="E10" s="20" t="s">
        <v>71</v>
      </c>
      <c r="F10" s="19" t="s">
        <v>72</v>
      </c>
      <c r="G10" s="19" t="s">
        <v>73</v>
      </c>
      <c r="H10" s="15" t="s">
        <v>32</v>
      </c>
      <c r="I10" s="19" t="s">
        <v>34</v>
      </c>
      <c r="J10" s="13" t="s">
        <v>32</v>
      </c>
      <c r="K10" s="20" t="s">
        <v>74</v>
      </c>
      <c r="L10" s="20" t="s">
        <v>75</v>
      </c>
      <c r="M10" s="20" t="s">
        <v>76</v>
      </c>
      <c r="N10" s="13" t="s">
        <v>32</v>
      </c>
      <c r="O10" s="27" t="s">
        <v>77</v>
      </c>
      <c r="P10" s="28" t="s">
        <v>59</v>
      </c>
      <c r="Q10" s="17"/>
      <c r="R10" s="47">
        <v>21.29</v>
      </c>
      <c r="S10" s="48">
        <v>46507</v>
      </c>
      <c r="T10" s="48">
        <v>46721</v>
      </c>
      <c r="U10" s="15">
        <f t="shared" si="0"/>
        <v>215</v>
      </c>
      <c r="V10" s="15" t="s">
        <v>41</v>
      </c>
      <c r="W10" s="15" t="s">
        <v>42</v>
      </c>
      <c r="X10" s="15"/>
    </row>
    <row r="11" s="1" customFormat="1" ht="27" customHeight="1" spans="1:24">
      <c r="A11" s="16"/>
      <c r="B11" s="17"/>
      <c r="C11" s="18"/>
      <c r="D11" s="17"/>
      <c r="E11" s="20" t="s">
        <v>78</v>
      </c>
      <c r="F11" s="19" t="s">
        <v>79</v>
      </c>
      <c r="G11" s="19" t="s">
        <v>80</v>
      </c>
      <c r="H11" s="15" t="s">
        <v>32</v>
      </c>
      <c r="I11" s="19" t="s">
        <v>34</v>
      </c>
      <c r="J11" s="13" t="s">
        <v>32</v>
      </c>
      <c r="K11" s="20" t="s">
        <v>74</v>
      </c>
      <c r="L11" s="20" t="s">
        <v>81</v>
      </c>
      <c r="M11" s="20" t="s">
        <v>69</v>
      </c>
      <c r="N11" s="13" t="s">
        <v>32</v>
      </c>
      <c r="O11" s="27" t="s">
        <v>82</v>
      </c>
      <c r="P11" s="28" t="s">
        <v>59</v>
      </c>
      <c r="Q11" s="17"/>
      <c r="R11" s="47">
        <v>42.13</v>
      </c>
      <c r="S11" s="48">
        <v>46476</v>
      </c>
      <c r="T11" s="48">
        <v>46660</v>
      </c>
      <c r="U11" s="15">
        <f t="shared" si="0"/>
        <v>185</v>
      </c>
      <c r="V11" s="15" t="s">
        <v>41</v>
      </c>
      <c r="W11" s="15" t="s">
        <v>42</v>
      </c>
      <c r="X11" s="15"/>
    </row>
    <row r="12" s="2" customFormat="1" ht="27" customHeight="1" spans="1:24">
      <c r="A12" s="16"/>
      <c r="B12" s="17"/>
      <c r="C12" s="18"/>
      <c r="D12" s="17"/>
      <c r="E12" s="20" t="s">
        <v>83</v>
      </c>
      <c r="F12" s="19" t="s">
        <v>84</v>
      </c>
      <c r="G12" s="19" t="s">
        <v>85</v>
      </c>
      <c r="H12" s="12" t="s">
        <v>32</v>
      </c>
      <c r="I12" s="19" t="s">
        <v>34</v>
      </c>
      <c r="J12" s="19" t="s">
        <v>32</v>
      </c>
      <c r="K12" s="20" t="s">
        <v>74</v>
      </c>
      <c r="L12" s="20" t="s">
        <v>81</v>
      </c>
      <c r="M12" s="20" t="s">
        <v>86</v>
      </c>
      <c r="N12" s="19" t="s">
        <v>32</v>
      </c>
      <c r="O12" s="27" t="s">
        <v>87</v>
      </c>
      <c r="P12" s="19" t="s">
        <v>59</v>
      </c>
      <c r="Q12" s="17"/>
      <c r="R12" s="49">
        <v>25.84</v>
      </c>
      <c r="S12" s="48">
        <v>46476</v>
      </c>
      <c r="T12" s="48">
        <v>46721</v>
      </c>
      <c r="U12" s="15">
        <f t="shared" si="0"/>
        <v>246</v>
      </c>
      <c r="V12" s="12" t="s">
        <v>41</v>
      </c>
      <c r="W12" s="12" t="s">
        <v>42</v>
      </c>
      <c r="X12" s="12"/>
    </row>
    <row r="13" s="2" customFormat="1" ht="27" customHeight="1" spans="1:24">
      <c r="A13" s="16"/>
      <c r="B13" s="17"/>
      <c r="C13" s="18"/>
      <c r="D13" s="17"/>
      <c r="E13" s="20" t="s">
        <v>88</v>
      </c>
      <c r="F13" s="19" t="s">
        <v>89</v>
      </c>
      <c r="G13" s="19" t="s">
        <v>90</v>
      </c>
      <c r="H13" s="12" t="s">
        <v>32</v>
      </c>
      <c r="I13" s="19" t="s">
        <v>34</v>
      </c>
      <c r="J13" s="19" t="s">
        <v>32</v>
      </c>
      <c r="K13" s="20" t="s">
        <v>74</v>
      </c>
      <c r="L13" s="20" t="s">
        <v>81</v>
      </c>
      <c r="M13" s="20" t="s">
        <v>91</v>
      </c>
      <c r="N13" s="19" t="s">
        <v>32</v>
      </c>
      <c r="O13" s="27" t="s">
        <v>92</v>
      </c>
      <c r="P13" s="19" t="s">
        <v>59</v>
      </c>
      <c r="Q13" s="17"/>
      <c r="R13" s="49">
        <v>20.62</v>
      </c>
      <c r="S13" s="48">
        <v>46417</v>
      </c>
      <c r="T13" s="48">
        <v>46629</v>
      </c>
      <c r="U13" s="15">
        <f t="shared" si="0"/>
        <v>213</v>
      </c>
      <c r="V13" s="12" t="s">
        <v>41</v>
      </c>
      <c r="W13" s="12" t="s">
        <v>42</v>
      </c>
      <c r="X13" s="12"/>
    </row>
    <row r="14" s="1" customFormat="1" ht="27" customHeight="1" spans="1:24">
      <c r="A14" s="16"/>
      <c r="B14" s="17"/>
      <c r="C14" s="18"/>
      <c r="D14" s="17"/>
      <c r="E14" s="20" t="s">
        <v>93</v>
      </c>
      <c r="F14" s="19" t="s">
        <v>94</v>
      </c>
      <c r="G14" s="19" t="s">
        <v>95</v>
      </c>
      <c r="H14" s="15" t="s">
        <v>32</v>
      </c>
      <c r="I14" s="19" t="s">
        <v>34</v>
      </c>
      <c r="J14" s="13" t="s">
        <v>32</v>
      </c>
      <c r="K14" s="20" t="s">
        <v>74</v>
      </c>
      <c r="L14" s="20" t="s">
        <v>96</v>
      </c>
      <c r="M14" s="20" t="s">
        <v>86</v>
      </c>
      <c r="N14" s="13" t="s">
        <v>32</v>
      </c>
      <c r="O14" s="27" t="s">
        <v>97</v>
      </c>
      <c r="P14" s="28" t="s">
        <v>59</v>
      </c>
      <c r="Q14" s="17"/>
      <c r="R14" s="47">
        <v>31.44</v>
      </c>
      <c r="S14" s="48">
        <v>46507</v>
      </c>
      <c r="T14" s="48">
        <v>46690</v>
      </c>
      <c r="U14" s="15">
        <f t="shared" si="0"/>
        <v>184</v>
      </c>
      <c r="V14" s="15" t="s">
        <v>41</v>
      </c>
      <c r="W14" s="15" t="s">
        <v>42</v>
      </c>
      <c r="X14" s="15"/>
    </row>
    <row r="15" s="2" customFormat="1" ht="27" customHeight="1" spans="1:24">
      <c r="A15" s="16"/>
      <c r="B15" s="17"/>
      <c r="C15" s="18"/>
      <c r="D15" s="17"/>
      <c r="E15" s="20" t="s">
        <v>98</v>
      </c>
      <c r="F15" s="19" t="s">
        <v>99</v>
      </c>
      <c r="G15" s="19" t="s">
        <v>100</v>
      </c>
      <c r="H15" s="12" t="s">
        <v>32</v>
      </c>
      <c r="I15" s="19" t="s">
        <v>34</v>
      </c>
      <c r="J15" s="19" t="s">
        <v>32</v>
      </c>
      <c r="K15" s="20" t="s">
        <v>74</v>
      </c>
      <c r="L15" s="20" t="s">
        <v>101</v>
      </c>
      <c r="M15" s="20" t="s">
        <v>102</v>
      </c>
      <c r="N15" s="19" t="s">
        <v>32</v>
      </c>
      <c r="O15" s="27" t="s">
        <v>103</v>
      </c>
      <c r="P15" s="19" t="s">
        <v>59</v>
      </c>
      <c r="Q15" s="17"/>
      <c r="R15" s="49">
        <v>84.81</v>
      </c>
      <c r="S15" s="48">
        <v>46476</v>
      </c>
      <c r="T15" s="48">
        <v>46751</v>
      </c>
      <c r="U15" s="15">
        <f t="shared" si="0"/>
        <v>276</v>
      </c>
      <c r="V15" s="12" t="s">
        <v>41</v>
      </c>
      <c r="W15" s="12" t="s">
        <v>42</v>
      </c>
      <c r="X15" s="12"/>
    </row>
    <row r="16" s="2" customFormat="1" ht="27" customHeight="1" spans="1:24">
      <c r="A16" s="16"/>
      <c r="B16" s="17"/>
      <c r="C16" s="18"/>
      <c r="D16" s="17"/>
      <c r="E16" s="20" t="s">
        <v>104</v>
      </c>
      <c r="F16" s="19" t="s">
        <v>105</v>
      </c>
      <c r="G16" s="19" t="s">
        <v>106</v>
      </c>
      <c r="H16" s="12" t="s">
        <v>32</v>
      </c>
      <c r="I16" s="19" t="s">
        <v>34</v>
      </c>
      <c r="J16" s="19" t="s">
        <v>32</v>
      </c>
      <c r="K16" s="20" t="s">
        <v>74</v>
      </c>
      <c r="L16" s="20" t="s">
        <v>101</v>
      </c>
      <c r="M16" s="20" t="s">
        <v>86</v>
      </c>
      <c r="N16" s="19" t="s">
        <v>32</v>
      </c>
      <c r="O16" s="27" t="s">
        <v>107</v>
      </c>
      <c r="P16" s="19" t="s">
        <v>59</v>
      </c>
      <c r="Q16" s="17"/>
      <c r="R16" s="49">
        <v>16.54</v>
      </c>
      <c r="S16" s="48">
        <v>46417</v>
      </c>
      <c r="T16" s="48">
        <v>46690</v>
      </c>
      <c r="U16" s="15">
        <f t="shared" si="0"/>
        <v>274</v>
      </c>
      <c r="V16" s="12" t="s">
        <v>41</v>
      </c>
      <c r="W16" s="12" t="s">
        <v>42</v>
      </c>
      <c r="X16" s="12"/>
    </row>
    <row r="17" s="2" customFormat="1" ht="27" customHeight="1" spans="1:24">
      <c r="A17" s="16"/>
      <c r="B17" s="17"/>
      <c r="C17" s="18"/>
      <c r="D17" s="17"/>
      <c r="E17" s="20" t="s">
        <v>108</v>
      </c>
      <c r="F17" s="19" t="s">
        <v>109</v>
      </c>
      <c r="G17" s="19" t="s">
        <v>110</v>
      </c>
      <c r="H17" s="12" t="s">
        <v>32</v>
      </c>
      <c r="I17" s="19" t="s">
        <v>34</v>
      </c>
      <c r="J17" s="19" t="s">
        <v>32</v>
      </c>
      <c r="K17" s="20" t="s">
        <v>74</v>
      </c>
      <c r="L17" s="20" t="s">
        <v>111</v>
      </c>
      <c r="M17" s="20" t="s">
        <v>91</v>
      </c>
      <c r="N17" s="19" t="s">
        <v>32</v>
      </c>
      <c r="O17" s="27" t="s">
        <v>112</v>
      </c>
      <c r="P17" s="19" t="s">
        <v>59</v>
      </c>
      <c r="Q17" s="17"/>
      <c r="R17" s="49">
        <v>13.65</v>
      </c>
      <c r="S17" s="48">
        <v>46417</v>
      </c>
      <c r="T17" s="48">
        <v>46690</v>
      </c>
      <c r="U17" s="15">
        <f t="shared" si="0"/>
        <v>274</v>
      </c>
      <c r="V17" s="12" t="s">
        <v>41</v>
      </c>
      <c r="W17" s="12" t="s">
        <v>42</v>
      </c>
      <c r="X17" s="12"/>
    </row>
    <row r="18" s="2" customFormat="1" ht="27" customHeight="1" spans="1:24">
      <c r="A18" s="16"/>
      <c r="B18" s="17"/>
      <c r="C18" s="18"/>
      <c r="D18" s="17"/>
      <c r="E18" s="20" t="s">
        <v>113</v>
      </c>
      <c r="F18" s="19" t="s">
        <v>114</v>
      </c>
      <c r="G18" s="19" t="s">
        <v>115</v>
      </c>
      <c r="H18" s="12" t="s">
        <v>32</v>
      </c>
      <c r="I18" s="19" t="s">
        <v>34</v>
      </c>
      <c r="J18" s="19" t="s">
        <v>32</v>
      </c>
      <c r="K18" s="20" t="s">
        <v>74</v>
      </c>
      <c r="L18" s="20" t="s">
        <v>111</v>
      </c>
      <c r="M18" s="20" t="s">
        <v>102</v>
      </c>
      <c r="N18" s="19" t="s">
        <v>32</v>
      </c>
      <c r="O18" s="27" t="s">
        <v>116</v>
      </c>
      <c r="P18" s="19" t="s">
        <v>59</v>
      </c>
      <c r="Q18" s="17"/>
      <c r="R18" s="49">
        <v>44.17</v>
      </c>
      <c r="S18" s="48">
        <v>46476</v>
      </c>
      <c r="T18" s="48">
        <v>46751</v>
      </c>
      <c r="U18" s="15">
        <f t="shared" si="0"/>
        <v>276</v>
      </c>
      <c r="V18" s="12" t="s">
        <v>41</v>
      </c>
      <c r="W18" s="12" t="s">
        <v>42</v>
      </c>
      <c r="X18" s="12"/>
    </row>
    <row r="19" s="2" customFormat="1" ht="27" customHeight="1" spans="1:24">
      <c r="A19" s="16"/>
      <c r="B19" s="17"/>
      <c r="C19" s="18"/>
      <c r="D19" s="17"/>
      <c r="E19" s="20" t="s">
        <v>117</v>
      </c>
      <c r="F19" s="19" t="s">
        <v>118</v>
      </c>
      <c r="G19" s="19" t="s">
        <v>119</v>
      </c>
      <c r="H19" s="12" t="s">
        <v>32</v>
      </c>
      <c r="I19" s="19" t="s">
        <v>34</v>
      </c>
      <c r="J19" s="19" t="s">
        <v>32</v>
      </c>
      <c r="K19" s="20" t="s">
        <v>74</v>
      </c>
      <c r="L19" s="20" t="s">
        <v>120</v>
      </c>
      <c r="M19" s="20" t="s">
        <v>121</v>
      </c>
      <c r="N19" s="19" t="s">
        <v>32</v>
      </c>
      <c r="O19" s="27" t="s">
        <v>122</v>
      </c>
      <c r="P19" s="19" t="s">
        <v>59</v>
      </c>
      <c r="Q19" s="17"/>
      <c r="R19" s="49">
        <v>197.98</v>
      </c>
      <c r="S19" s="48">
        <v>46507</v>
      </c>
      <c r="T19" s="48">
        <v>46842</v>
      </c>
      <c r="U19" s="15">
        <f t="shared" si="0"/>
        <v>336</v>
      </c>
      <c r="V19" s="12" t="s">
        <v>41</v>
      </c>
      <c r="W19" s="12" t="s">
        <v>42</v>
      </c>
      <c r="X19" s="12"/>
    </row>
    <row r="20" s="3" customFormat="1" ht="35" customHeight="1" spans="1:24">
      <c r="A20" s="16"/>
      <c r="B20" s="17"/>
      <c r="C20" s="18"/>
      <c r="D20" s="17"/>
      <c r="E20" s="21" t="s">
        <v>123</v>
      </c>
      <c r="F20" s="19" t="s">
        <v>124</v>
      </c>
      <c r="G20" s="19" t="s">
        <v>125</v>
      </c>
      <c r="H20" s="21" t="s">
        <v>32</v>
      </c>
      <c r="I20" s="21" t="s">
        <v>54</v>
      </c>
      <c r="J20" s="21" t="s">
        <v>32</v>
      </c>
      <c r="K20" s="21" t="s">
        <v>55</v>
      </c>
      <c r="L20" s="19" t="s">
        <v>126</v>
      </c>
      <c r="M20" s="21" t="s">
        <v>127</v>
      </c>
      <c r="N20" s="21" t="s">
        <v>32</v>
      </c>
      <c r="O20" s="29" t="s">
        <v>128</v>
      </c>
      <c r="P20" s="30" t="s">
        <v>59</v>
      </c>
      <c r="Q20" s="17"/>
      <c r="R20" s="50">
        <v>52.14</v>
      </c>
      <c r="S20" s="48">
        <v>46386</v>
      </c>
      <c r="T20" s="48">
        <v>46660</v>
      </c>
      <c r="U20" s="15">
        <f t="shared" ref="U20:U38" si="1">T20-S20+1</f>
        <v>275</v>
      </c>
      <c r="V20" s="21" t="s">
        <v>47</v>
      </c>
      <c r="W20" s="21" t="s">
        <v>42</v>
      </c>
      <c r="X20" s="51"/>
    </row>
    <row r="21" s="2" customFormat="1" ht="27" customHeight="1" spans="1:24">
      <c r="A21" s="16"/>
      <c r="B21" s="17"/>
      <c r="C21" s="18"/>
      <c r="D21" s="17"/>
      <c r="E21" s="21" t="s">
        <v>129</v>
      </c>
      <c r="F21" s="19" t="s">
        <v>130</v>
      </c>
      <c r="G21" s="19" t="s">
        <v>131</v>
      </c>
      <c r="H21" s="21" t="s">
        <v>32</v>
      </c>
      <c r="I21" s="21" t="s">
        <v>54</v>
      </c>
      <c r="J21" s="21" t="s">
        <v>32</v>
      </c>
      <c r="K21" s="21" t="s">
        <v>55</v>
      </c>
      <c r="L21" s="19" t="s">
        <v>132</v>
      </c>
      <c r="M21" s="21" t="s">
        <v>133</v>
      </c>
      <c r="N21" s="21" t="s">
        <v>32</v>
      </c>
      <c r="O21" s="21" t="s">
        <v>134</v>
      </c>
      <c r="P21" s="21" t="s">
        <v>59</v>
      </c>
      <c r="Q21" s="17"/>
      <c r="R21" s="21">
        <v>24.78</v>
      </c>
      <c r="S21" s="48">
        <v>46386</v>
      </c>
      <c r="T21" s="48">
        <v>46690</v>
      </c>
      <c r="U21" s="15">
        <f t="shared" si="1"/>
        <v>305</v>
      </c>
      <c r="V21" s="21" t="s">
        <v>47</v>
      </c>
      <c r="W21" s="21" t="s">
        <v>42</v>
      </c>
      <c r="X21" s="12"/>
    </row>
    <row r="22" s="2" customFormat="1" ht="27" customHeight="1" spans="1:24">
      <c r="A22" s="16"/>
      <c r="B22" s="17"/>
      <c r="C22" s="22"/>
      <c r="D22" s="23"/>
      <c r="E22" s="21" t="s">
        <v>135</v>
      </c>
      <c r="F22" s="19" t="s">
        <v>136</v>
      </c>
      <c r="G22" s="19" t="s">
        <v>137</v>
      </c>
      <c r="H22" s="21" t="s">
        <v>32</v>
      </c>
      <c r="I22" s="21" t="s">
        <v>54</v>
      </c>
      <c r="J22" s="21" t="s">
        <v>32</v>
      </c>
      <c r="K22" s="21" t="s">
        <v>55</v>
      </c>
      <c r="L22" s="19" t="s">
        <v>138</v>
      </c>
      <c r="M22" s="21" t="s">
        <v>133</v>
      </c>
      <c r="N22" s="21" t="s">
        <v>32</v>
      </c>
      <c r="O22" s="21" t="s">
        <v>139</v>
      </c>
      <c r="P22" s="21" t="s">
        <v>59</v>
      </c>
      <c r="Q22" s="23"/>
      <c r="R22" s="21">
        <v>245.44</v>
      </c>
      <c r="S22" s="48">
        <v>46386</v>
      </c>
      <c r="T22" s="48">
        <v>46934</v>
      </c>
      <c r="U22" s="15">
        <f t="shared" si="1"/>
        <v>549</v>
      </c>
      <c r="V22" s="21" t="s">
        <v>47</v>
      </c>
      <c r="W22" s="21" t="s">
        <v>42</v>
      </c>
      <c r="X22" s="12"/>
    </row>
    <row r="23" s="1" customFormat="1" ht="27" customHeight="1" spans="1:24">
      <c r="A23" s="16"/>
      <c r="B23" s="17"/>
      <c r="C23" s="18" t="s">
        <v>140</v>
      </c>
      <c r="D23" s="13" t="s">
        <v>141</v>
      </c>
      <c r="E23" s="13" t="s">
        <v>142</v>
      </c>
      <c r="F23" s="13" t="s">
        <v>143</v>
      </c>
      <c r="G23" s="13" t="s">
        <v>144</v>
      </c>
      <c r="H23" s="13" t="s">
        <v>32</v>
      </c>
      <c r="I23" s="13" t="s">
        <v>34</v>
      </c>
      <c r="J23" s="13" t="s">
        <v>32</v>
      </c>
      <c r="K23" s="20" t="s">
        <v>35</v>
      </c>
      <c r="L23" s="20" t="s">
        <v>145</v>
      </c>
      <c r="M23" s="19" t="s">
        <v>146</v>
      </c>
      <c r="N23" s="13" t="s">
        <v>38</v>
      </c>
      <c r="O23" s="27" t="s">
        <v>147</v>
      </c>
      <c r="P23" s="28" t="s">
        <v>40</v>
      </c>
      <c r="Q23" s="52">
        <f>SUM(R23:R30)</f>
        <v>382.82</v>
      </c>
      <c r="R23" s="46">
        <v>78.1</v>
      </c>
      <c r="S23" s="43">
        <v>46417</v>
      </c>
      <c r="T23" s="43">
        <v>46721</v>
      </c>
      <c r="U23" s="15">
        <f t="shared" si="1"/>
        <v>305</v>
      </c>
      <c r="V23" s="15" t="s">
        <v>47</v>
      </c>
      <c r="W23" s="15" t="s">
        <v>42</v>
      </c>
      <c r="X23" s="15"/>
    </row>
    <row r="24" s="1" customFormat="1" ht="27" customHeight="1" spans="1:24">
      <c r="A24" s="16"/>
      <c r="B24" s="17"/>
      <c r="C24" s="18"/>
      <c r="D24" s="13"/>
      <c r="E24" s="13" t="s">
        <v>148</v>
      </c>
      <c r="F24" s="13" t="s">
        <v>149</v>
      </c>
      <c r="G24" s="19" t="s">
        <v>150</v>
      </c>
      <c r="H24" s="13" t="s">
        <v>32</v>
      </c>
      <c r="I24" s="13" t="s">
        <v>34</v>
      </c>
      <c r="J24" s="13" t="s">
        <v>32</v>
      </c>
      <c r="K24" s="13" t="s">
        <v>151</v>
      </c>
      <c r="L24" s="13" t="s">
        <v>152</v>
      </c>
      <c r="M24" s="13" t="s">
        <v>146</v>
      </c>
      <c r="N24" s="13" t="s">
        <v>153</v>
      </c>
      <c r="O24" s="27" t="s">
        <v>154</v>
      </c>
      <c r="P24" s="28" t="s">
        <v>59</v>
      </c>
      <c r="Q24" s="17"/>
      <c r="R24" s="53">
        <v>41.67</v>
      </c>
      <c r="S24" s="45">
        <v>46295</v>
      </c>
      <c r="T24" s="45">
        <v>46568</v>
      </c>
      <c r="U24" s="15">
        <f t="shared" si="1"/>
        <v>274</v>
      </c>
      <c r="V24" s="13" t="s">
        <v>47</v>
      </c>
      <c r="W24" s="15" t="s">
        <v>42</v>
      </c>
      <c r="X24" s="13"/>
    </row>
    <row r="25" s="2" customFormat="1" ht="27" customHeight="1" spans="1:24">
      <c r="A25" s="16"/>
      <c r="B25" s="17"/>
      <c r="C25" s="18"/>
      <c r="D25" s="13"/>
      <c r="E25" s="20" t="s">
        <v>155</v>
      </c>
      <c r="F25" s="19" t="s">
        <v>156</v>
      </c>
      <c r="G25" s="19" t="s">
        <v>157</v>
      </c>
      <c r="H25" s="19" t="s">
        <v>32</v>
      </c>
      <c r="I25" s="19" t="s">
        <v>158</v>
      </c>
      <c r="J25" s="19" t="s">
        <v>32</v>
      </c>
      <c r="K25" s="19" t="s">
        <v>159</v>
      </c>
      <c r="L25" s="31" t="s">
        <v>160</v>
      </c>
      <c r="M25" s="19" t="s">
        <v>161</v>
      </c>
      <c r="N25" s="12" t="s">
        <v>32</v>
      </c>
      <c r="O25" s="27" t="s">
        <v>162</v>
      </c>
      <c r="P25" s="19" t="s">
        <v>59</v>
      </c>
      <c r="Q25" s="17"/>
      <c r="R25" s="44">
        <v>22.77</v>
      </c>
      <c r="S25" s="45">
        <v>46476</v>
      </c>
      <c r="T25" s="45">
        <v>46903</v>
      </c>
      <c r="U25" s="15">
        <f t="shared" si="1"/>
        <v>428</v>
      </c>
      <c r="V25" s="19" t="s">
        <v>47</v>
      </c>
      <c r="W25" s="12" t="s">
        <v>42</v>
      </c>
      <c r="X25" s="12"/>
    </row>
    <row r="26" s="2" customFormat="1" ht="27" customHeight="1" spans="1:24">
      <c r="A26" s="16"/>
      <c r="B26" s="17"/>
      <c r="C26" s="18"/>
      <c r="D26" s="13"/>
      <c r="E26" s="20" t="s">
        <v>163</v>
      </c>
      <c r="F26" s="19" t="s">
        <v>164</v>
      </c>
      <c r="G26" s="19" t="s">
        <v>165</v>
      </c>
      <c r="H26" s="19" t="s">
        <v>32</v>
      </c>
      <c r="I26" s="19" t="s">
        <v>158</v>
      </c>
      <c r="J26" s="19" t="s">
        <v>32</v>
      </c>
      <c r="K26" s="19" t="s">
        <v>159</v>
      </c>
      <c r="L26" s="31" t="s">
        <v>166</v>
      </c>
      <c r="M26" s="19" t="s">
        <v>102</v>
      </c>
      <c r="N26" s="12" t="s">
        <v>32</v>
      </c>
      <c r="O26" s="27" t="s">
        <v>167</v>
      </c>
      <c r="P26" s="19" t="s">
        <v>59</v>
      </c>
      <c r="Q26" s="17"/>
      <c r="R26" s="44">
        <v>16.77</v>
      </c>
      <c r="S26" s="45">
        <v>46417</v>
      </c>
      <c r="T26" s="45">
        <v>46568</v>
      </c>
      <c r="U26" s="15">
        <f t="shared" si="1"/>
        <v>152</v>
      </c>
      <c r="V26" s="19" t="s">
        <v>47</v>
      </c>
      <c r="W26" s="12" t="s">
        <v>42</v>
      </c>
      <c r="X26" s="12"/>
    </row>
    <row r="27" s="2" customFormat="1" ht="27" customHeight="1" spans="1:24">
      <c r="A27" s="16"/>
      <c r="B27" s="17"/>
      <c r="C27" s="18"/>
      <c r="D27" s="13"/>
      <c r="E27" s="20" t="s">
        <v>168</v>
      </c>
      <c r="F27" s="19" t="s">
        <v>169</v>
      </c>
      <c r="G27" s="19" t="s">
        <v>170</v>
      </c>
      <c r="H27" s="19" t="s">
        <v>32</v>
      </c>
      <c r="I27" s="19" t="s">
        <v>171</v>
      </c>
      <c r="J27" s="19" t="s">
        <v>32</v>
      </c>
      <c r="K27" s="19" t="s">
        <v>159</v>
      </c>
      <c r="L27" s="31" t="s">
        <v>172</v>
      </c>
      <c r="M27" s="19" t="s">
        <v>37</v>
      </c>
      <c r="N27" s="12" t="s">
        <v>32</v>
      </c>
      <c r="O27" s="27" t="s">
        <v>173</v>
      </c>
      <c r="P27" s="19" t="s">
        <v>59</v>
      </c>
      <c r="Q27" s="17"/>
      <c r="R27" s="44">
        <v>172.79</v>
      </c>
      <c r="S27" s="45">
        <v>46598</v>
      </c>
      <c r="T27" s="45">
        <v>46934</v>
      </c>
      <c r="U27" s="15">
        <f t="shared" si="1"/>
        <v>337</v>
      </c>
      <c r="V27" s="19" t="s">
        <v>47</v>
      </c>
      <c r="W27" s="12" t="s">
        <v>42</v>
      </c>
      <c r="X27" s="12"/>
    </row>
    <row r="28" s="2" customFormat="1" ht="27" customHeight="1" spans="1:24">
      <c r="A28" s="16"/>
      <c r="B28" s="17"/>
      <c r="C28" s="18"/>
      <c r="D28" s="13"/>
      <c r="E28" s="20" t="s">
        <v>174</v>
      </c>
      <c r="F28" s="19" t="s">
        <v>175</v>
      </c>
      <c r="G28" s="19" t="s">
        <v>176</v>
      </c>
      <c r="H28" s="19" t="s">
        <v>32</v>
      </c>
      <c r="I28" s="19" t="s">
        <v>171</v>
      </c>
      <c r="J28" s="19" t="s">
        <v>32</v>
      </c>
      <c r="K28" s="19" t="s">
        <v>159</v>
      </c>
      <c r="L28" s="31" t="s">
        <v>177</v>
      </c>
      <c r="M28" s="19" t="s">
        <v>178</v>
      </c>
      <c r="N28" s="12" t="s">
        <v>32</v>
      </c>
      <c r="O28" s="27" t="s">
        <v>179</v>
      </c>
      <c r="P28" s="19" t="s">
        <v>59</v>
      </c>
      <c r="Q28" s="17"/>
      <c r="R28" s="44">
        <v>28.02</v>
      </c>
      <c r="S28" s="45">
        <v>46537</v>
      </c>
      <c r="T28" s="45">
        <v>46751</v>
      </c>
      <c r="U28" s="15">
        <f t="shared" si="1"/>
        <v>215</v>
      </c>
      <c r="V28" s="19" t="s">
        <v>47</v>
      </c>
      <c r="W28" s="12" t="s">
        <v>42</v>
      </c>
      <c r="X28" s="12"/>
    </row>
    <row r="29" s="2" customFormat="1" ht="27" customHeight="1" spans="1:24">
      <c r="A29" s="16"/>
      <c r="B29" s="17"/>
      <c r="C29" s="18"/>
      <c r="D29" s="13"/>
      <c r="E29" s="19" t="s">
        <v>180</v>
      </c>
      <c r="F29" s="19" t="s">
        <v>181</v>
      </c>
      <c r="G29" s="19" t="s">
        <v>182</v>
      </c>
      <c r="H29" s="19" t="s">
        <v>183</v>
      </c>
      <c r="I29" s="32" t="s">
        <v>184</v>
      </c>
      <c r="J29" s="19" t="s">
        <v>32</v>
      </c>
      <c r="K29" s="20" t="s">
        <v>185</v>
      </c>
      <c r="L29" s="20" t="s">
        <v>186</v>
      </c>
      <c r="M29" s="33" t="s">
        <v>187</v>
      </c>
      <c r="N29" s="19" t="s">
        <v>32</v>
      </c>
      <c r="O29" s="27" t="s">
        <v>188</v>
      </c>
      <c r="P29" s="19" t="s">
        <v>59</v>
      </c>
      <c r="Q29" s="17"/>
      <c r="R29" s="44">
        <v>13.25</v>
      </c>
      <c r="S29" s="45">
        <v>46417</v>
      </c>
      <c r="T29" s="45">
        <v>46568</v>
      </c>
      <c r="U29" s="15">
        <f t="shared" si="1"/>
        <v>152</v>
      </c>
      <c r="V29" s="19" t="s">
        <v>41</v>
      </c>
      <c r="W29" s="12" t="s">
        <v>42</v>
      </c>
      <c r="X29" s="12"/>
    </row>
    <row r="30" s="2" customFormat="1" ht="27" customHeight="1" spans="1:24">
      <c r="A30" s="16"/>
      <c r="B30" s="17"/>
      <c r="C30" s="22"/>
      <c r="D30" s="13"/>
      <c r="E30" s="19" t="s">
        <v>189</v>
      </c>
      <c r="F30" s="19" t="s">
        <v>190</v>
      </c>
      <c r="G30" s="19" t="s">
        <v>191</v>
      </c>
      <c r="H30" s="19" t="s">
        <v>192</v>
      </c>
      <c r="I30" s="32" t="s">
        <v>184</v>
      </c>
      <c r="J30" s="12" t="s">
        <v>32</v>
      </c>
      <c r="K30" s="12" t="s">
        <v>185</v>
      </c>
      <c r="L30" s="19" t="s">
        <v>193</v>
      </c>
      <c r="M30" s="19" t="s">
        <v>187</v>
      </c>
      <c r="N30" s="19" t="s">
        <v>32</v>
      </c>
      <c r="O30" s="27" t="s">
        <v>194</v>
      </c>
      <c r="P30" s="19" t="s">
        <v>59</v>
      </c>
      <c r="Q30" s="23"/>
      <c r="R30" s="54">
        <v>9.45</v>
      </c>
      <c r="S30" s="55">
        <v>46417</v>
      </c>
      <c r="T30" s="55">
        <v>46568</v>
      </c>
      <c r="U30" s="15">
        <f t="shared" si="1"/>
        <v>152</v>
      </c>
      <c r="V30" s="19" t="s">
        <v>41</v>
      </c>
      <c r="W30" s="12" t="s">
        <v>42</v>
      </c>
      <c r="X30" s="12"/>
    </row>
    <row r="31" s="1" customFormat="1" ht="27" customHeight="1" spans="1:24">
      <c r="A31" s="16"/>
      <c r="B31" s="17"/>
      <c r="C31" s="18" t="s">
        <v>195</v>
      </c>
      <c r="D31" s="17" t="s">
        <v>196</v>
      </c>
      <c r="E31" s="13" t="s">
        <v>197</v>
      </c>
      <c r="F31" s="13" t="s">
        <v>198</v>
      </c>
      <c r="G31" s="13" t="s">
        <v>199</v>
      </c>
      <c r="H31" s="13" t="s">
        <v>32</v>
      </c>
      <c r="I31" s="13" t="s">
        <v>34</v>
      </c>
      <c r="J31" s="13" t="s">
        <v>32</v>
      </c>
      <c r="K31" s="20" t="s">
        <v>35</v>
      </c>
      <c r="L31" s="20" t="s">
        <v>200</v>
      </c>
      <c r="M31" s="19" t="s">
        <v>187</v>
      </c>
      <c r="N31" s="13" t="s">
        <v>38</v>
      </c>
      <c r="O31" s="27" t="s">
        <v>201</v>
      </c>
      <c r="P31" s="28" t="s">
        <v>40</v>
      </c>
      <c r="Q31" s="52">
        <f>SUM(R31:R38)</f>
        <v>853.7704</v>
      </c>
      <c r="R31" s="47">
        <v>133.83</v>
      </c>
      <c r="S31" s="48">
        <v>46325</v>
      </c>
      <c r="T31" s="48">
        <v>46721</v>
      </c>
      <c r="U31" s="15">
        <f t="shared" si="1"/>
        <v>397</v>
      </c>
      <c r="V31" s="12" t="s">
        <v>47</v>
      </c>
      <c r="W31" s="12" t="s">
        <v>42</v>
      </c>
      <c r="X31" s="12"/>
    </row>
    <row r="32" s="2" customFormat="1" ht="27" customHeight="1" spans="1:24">
      <c r="A32" s="16"/>
      <c r="B32" s="17"/>
      <c r="C32" s="18"/>
      <c r="D32" s="17"/>
      <c r="E32" s="20" t="s">
        <v>202</v>
      </c>
      <c r="F32" s="19" t="s">
        <v>203</v>
      </c>
      <c r="G32" s="19" t="s">
        <v>204</v>
      </c>
      <c r="H32" s="19" t="s">
        <v>32</v>
      </c>
      <c r="I32" s="13" t="s">
        <v>34</v>
      </c>
      <c r="J32" s="13" t="s">
        <v>32</v>
      </c>
      <c r="K32" s="20" t="s">
        <v>205</v>
      </c>
      <c r="L32" s="20" t="s">
        <v>206</v>
      </c>
      <c r="M32" s="19" t="s">
        <v>187</v>
      </c>
      <c r="N32" s="13" t="s">
        <v>32</v>
      </c>
      <c r="O32" s="34" t="s">
        <v>207</v>
      </c>
      <c r="P32" s="35" t="s">
        <v>59</v>
      </c>
      <c r="Q32" s="17"/>
      <c r="R32" s="56">
        <v>93.6122</v>
      </c>
      <c r="S32" s="45">
        <v>46264</v>
      </c>
      <c r="T32" s="45">
        <v>46386</v>
      </c>
      <c r="U32" s="15">
        <f t="shared" si="1"/>
        <v>123</v>
      </c>
      <c r="V32" s="13" t="s">
        <v>47</v>
      </c>
      <c r="W32" s="15" t="s">
        <v>42</v>
      </c>
      <c r="X32" s="12"/>
    </row>
    <row r="33" s="2" customFormat="1" ht="27" customHeight="1" spans="1:24">
      <c r="A33" s="16"/>
      <c r="B33" s="17"/>
      <c r="C33" s="18"/>
      <c r="D33" s="17"/>
      <c r="E33" s="20" t="s">
        <v>208</v>
      </c>
      <c r="F33" s="19" t="s">
        <v>209</v>
      </c>
      <c r="G33" s="19" t="s">
        <v>210</v>
      </c>
      <c r="H33" s="19" t="s">
        <v>32</v>
      </c>
      <c r="I33" s="13" t="s">
        <v>34</v>
      </c>
      <c r="J33" s="13" t="s">
        <v>32</v>
      </c>
      <c r="K33" s="20" t="s">
        <v>205</v>
      </c>
      <c r="L33" s="20" t="s">
        <v>211</v>
      </c>
      <c r="M33" s="19" t="s">
        <v>212</v>
      </c>
      <c r="N33" s="13" t="s">
        <v>32</v>
      </c>
      <c r="O33" s="34" t="s">
        <v>213</v>
      </c>
      <c r="P33" s="35" t="s">
        <v>59</v>
      </c>
      <c r="Q33" s="17"/>
      <c r="R33" s="56">
        <v>239.9868</v>
      </c>
      <c r="S33" s="45">
        <v>46264</v>
      </c>
      <c r="T33" s="45">
        <v>46568</v>
      </c>
      <c r="U33" s="15">
        <f t="shared" si="1"/>
        <v>305</v>
      </c>
      <c r="V33" s="13" t="s">
        <v>47</v>
      </c>
      <c r="W33" s="15" t="s">
        <v>42</v>
      </c>
      <c r="X33" s="12"/>
    </row>
    <row r="34" s="2" customFormat="1" ht="27" customHeight="1" spans="1:24">
      <c r="A34" s="16"/>
      <c r="B34" s="17"/>
      <c r="C34" s="18"/>
      <c r="D34" s="17"/>
      <c r="E34" s="20" t="s">
        <v>214</v>
      </c>
      <c r="F34" s="19" t="s">
        <v>215</v>
      </c>
      <c r="G34" s="19" t="s">
        <v>216</v>
      </c>
      <c r="H34" s="19" t="s">
        <v>32</v>
      </c>
      <c r="I34" s="13" t="s">
        <v>34</v>
      </c>
      <c r="J34" s="13" t="s">
        <v>32</v>
      </c>
      <c r="K34" s="20" t="s">
        <v>205</v>
      </c>
      <c r="L34" s="20" t="s">
        <v>217</v>
      </c>
      <c r="M34" s="19" t="s">
        <v>187</v>
      </c>
      <c r="N34" s="13" t="s">
        <v>32</v>
      </c>
      <c r="O34" s="34" t="s">
        <v>218</v>
      </c>
      <c r="P34" s="35" t="s">
        <v>59</v>
      </c>
      <c r="Q34" s="17"/>
      <c r="R34" s="56">
        <v>28.4514</v>
      </c>
      <c r="S34" s="45">
        <v>46264</v>
      </c>
      <c r="T34" s="45">
        <v>46386</v>
      </c>
      <c r="U34" s="15">
        <f t="shared" si="1"/>
        <v>123</v>
      </c>
      <c r="V34" s="13" t="s">
        <v>47</v>
      </c>
      <c r="W34" s="15" t="s">
        <v>42</v>
      </c>
      <c r="X34" s="12"/>
    </row>
    <row r="35" s="2" customFormat="1" ht="27" customHeight="1" spans="1:24">
      <c r="A35" s="16"/>
      <c r="B35" s="17"/>
      <c r="C35" s="18"/>
      <c r="D35" s="17"/>
      <c r="E35" s="19" t="s">
        <v>219</v>
      </c>
      <c r="F35" s="19" t="s">
        <v>220</v>
      </c>
      <c r="G35" s="19" t="s">
        <v>221</v>
      </c>
      <c r="H35" s="19" t="s">
        <v>222</v>
      </c>
      <c r="I35" s="19" t="s">
        <v>223</v>
      </c>
      <c r="J35" s="12" t="s">
        <v>32</v>
      </c>
      <c r="K35" s="12" t="s">
        <v>224</v>
      </c>
      <c r="L35" s="19" t="s">
        <v>225</v>
      </c>
      <c r="M35" s="19" t="s">
        <v>178</v>
      </c>
      <c r="N35" s="12" t="s">
        <v>32</v>
      </c>
      <c r="O35" s="27" t="s">
        <v>226</v>
      </c>
      <c r="P35" s="19" t="s">
        <v>40</v>
      </c>
      <c r="Q35" s="17"/>
      <c r="R35" s="49">
        <v>129.57</v>
      </c>
      <c r="S35" s="48">
        <v>46476</v>
      </c>
      <c r="T35" s="48">
        <v>46873</v>
      </c>
      <c r="U35" s="15">
        <f t="shared" si="1"/>
        <v>398</v>
      </c>
      <c r="V35" s="12" t="s">
        <v>41</v>
      </c>
      <c r="W35" s="12" t="s">
        <v>42</v>
      </c>
      <c r="X35" s="12"/>
    </row>
    <row r="36" s="2" customFormat="1" ht="27" customHeight="1" spans="1:24">
      <c r="A36" s="16"/>
      <c r="B36" s="17"/>
      <c r="C36" s="18"/>
      <c r="D36" s="17"/>
      <c r="E36" s="19" t="s">
        <v>227</v>
      </c>
      <c r="F36" s="19" t="s">
        <v>228</v>
      </c>
      <c r="G36" s="19" t="s">
        <v>229</v>
      </c>
      <c r="H36" s="12" t="s">
        <v>32</v>
      </c>
      <c r="I36" s="19" t="s">
        <v>34</v>
      </c>
      <c r="J36" s="12" t="s">
        <v>32</v>
      </c>
      <c r="K36" s="12" t="s">
        <v>230</v>
      </c>
      <c r="L36" s="19" t="s">
        <v>231</v>
      </c>
      <c r="M36" s="19" t="s">
        <v>212</v>
      </c>
      <c r="N36" s="19" t="s">
        <v>232</v>
      </c>
      <c r="O36" s="27" t="s">
        <v>233</v>
      </c>
      <c r="P36" s="19" t="s">
        <v>59</v>
      </c>
      <c r="Q36" s="17"/>
      <c r="R36" s="44">
        <v>13.22</v>
      </c>
      <c r="S36" s="45">
        <v>46386</v>
      </c>
      <c r="T36" s="45">
        <v>46751</v>
      </c>
      <c r="U36" s="15">
        <f t="shared" si="1"/>
        <v>366</v>
      </c>
      <c r="V36" s="19" t="s">
        <v>47</v>
      </c>
      <c r="W36" s="12" t="s">
        <v>42</v>
      </c>
      <c r="X36" s="12"/>
    </row>
    <row r="37" s="2" customFormat="1" ht="27" customHeight="1" spans="1:24">
      <c r="A37" s="16"/>
      <c r="B37" s="17"/>
      <c r="C37" s="18"/>
      <c r="D37" s="17"/>
      <c r="E37" s="19" t="s">
        <v>234</v>
      </c>
      <c r="F37" s="19" t="s">
        <v>235</v>
      </c>
      <c r="G37" s="19" t="s">
        <v>236</v>
      </c>
      <c r="H37" s="12" t="s">
        <v>32</v>
      </c>
      <c r="I37" s="19" t="s">
        <v>34</v>
      </c>
      <c r="J37" s="12" t="s">
        <v>32</v>
      </c>
      <c r="K37" s="12" t="s">
        <v>230</v>
      </c>
      <c r="L37" s="19" t="s">
        <v>237</v>
      </c>
      <c r="M37" s="19" t="s">
        <v>146</v>
      </c>
      <c r="N37" s="19" t="s">
        <v>232</v>
      </c>
      <c r="O37" s="27" t="s">
        <v>238</v>
      </c>
      <c r="P37" s="19" t="s">
        <v>59</v>
      </c>
      <c r="Q37" s="17"/>
      <c r="R37" s="44">
        <v>43.44</v>
      </c>
      <c r="S37" s="45">
        <v>46386</v>
      </c>
      <c r="T37" s="45">
        <v>46751</v>
      </c>
      <c r="U37" s="15">
        <f t="shared" si="1"/>
        <v>366</v>
      </c>
      <c r="V37" s="19" t="s">
        <v>47</v>
      </c>
      <c r="W37" s="12" t="s">
        <v>42</v>
      </c>
      <c r="X37" s="12"/>
    </row>
    <row r="38" s="2" customFormat="1" ht="27" customHeight="1" spans="1:24">
      <c r="A38" s="24"/>
      <c r="B38" s="23"/>
      <c r="C38" s="22"/>
      <c r="D38" s="23"/>
      <c r="E38" s="19" t="s">
        <v>239</v>
      </c>
      <c r="F38" s="12" t="s">
        <v>240</v>
      </c>
      <c r="G38" s="12" t="s">
        <v>241</v>
      </c>
      <c r="H38" s="12" t="s">
        <v>32</v>
      </c>
      <c r="I38" s="19" t="s">
        <v>34</v>
      </c>
      <c r="J38" s="12" t="s">
        <v>32</v>
      </c>
      <c r="K38" s="12" t="s">
        <v>230</v>
      </c>
      <c r="L38" s="19" t="s">
        <v>242</v>
      </c>
      <c r="M38" s="19" t="s">
        <v>243</v>
      </c>
      <c r="N38" s="19" t="s">
        <v>232</v>
      </c>
      <c r="O38" s="27" t="s">
        <v>244</v>
      </c>
      <c r="P38" s="19" t="s">
        <v>59</v>
      </c>
      <c r="Q38" s="23"/>
      <c r="R38" s="44">
        <v>171.66</v>
      </c>
      <c r="S38" s="45">
        <v>46386</v>
      </c>
      <c r="T38" s="45">
        <v>46751</v>
      </c>
      <c r="U38" s="15">
        <f t="shared" si="1"/>
        <v>366</v>
      </c>
      <c r="V38" s="19" t="s">
        <v>47</v>
      </c>
      <c r="W38" s="12" t="s">
        <v>42</v>
      </c>
      <c r="X38" s="12"/>
    </row>
  </sheetData>
  <autoFilter ref="B4:X52">
    <extLst/>
  </autoFilter>
  <mergeCells count="39">
    <mergeCell ref="A1:X1"/>
    <mergeCell ref="A2:X2"/>
    <mergeCell ref="Q3:R3"/>
    <mergeCell ref="S3:U3"/>
    <mergeCell ref="A3:A4"/>
    <mergeCell ref="A5:A6"/>
    <mergeCell ref="A7:A38"/>
    <mergeCell ref="B3:B4"/>
    <mergeCell ref="B5:B6"/>
    <mergeCell ref="B7:B38"/>
    <mergeCell ref="C3:C4"/>
    <mergeCell ref="C5:C6"/>
    <mergeCell ref="C7:C22"/>
    <mergeCell ref="C23:C30"/>
    <mergeCell ref="C31:C38"/>
    <mergeCell ref="D3:D4"/>
    <mergeCell ref="D5:D6"/>
    <mergeCell ref="D7:D22"/>
    <mergeCell ref="D23:D30"/>
    <mergeCell ref="D31:D38"/>
    <mergeCell ref="E3:E4"/>
    <mergeCell ref="F3:F4"/>
    <mergeCell ref="G3:G4"/>
    <mergeCell ref="H3:H4"/>
    <mergeCell ref="I3:I4"/>
    <mergeCell ref="J3:J4"/>
    <mergeCell ref="K3:K4"/>
    <mergeCell ref="L3:L4"/>
    <mergeCell ref="M3:M4"/>
    <mergeCell ref="N3:N4"/>
    <mergeCell ref="O3:O4"/>
    <mergeCell ref="P3:P4"/>
    <mergeCell ref="Q5:Q6"/>
    <mergeCell ref="Q7:Q22"/>
    <mergeCell ref="Q23:Q30"/>
    <mergeCell ref="Q31:Q38"/>
    <mergeCell ref="V3:V4"/>
    <mergeCell ref="W3:W4"/>
    <mergeCell ref="X3:X4"/>
  </mergeCells>
  <conditionalFormatting sqref="E25">
    <cfRule type="duplicateValues" dxfId="0" priority="8"/>
    <cfRule type="duplicateValues" dxfId="0" priority="12"/>
  </conditionalFormatting>
  <conditionalFormatting sqref="E26">
    <cfRule type="duplicateValues" dxfId="0" priority="7"/>
    <cfRule type="duplicateValues" dxfId="0" priority="11"/>
  </conditionalFormatting>
  <conditionalFormatting sqref="E27">
    <cfRule type="duplicateValues" dxfId="0" priority="6"/>
    <cfRule type="duplicateValues" dxfId="0" priority="10"/>
  </conditionalFormatting>
  <conditionalFormatting sqref="E29">
    <cfRule type="duplicateValues" dxfId="0" priority="1"/>
    <cfRule type="duplicateValues" dxfId="0" priority="2"/>
  </conditionalFormatting>
  <conditionalFormatting sqref="E10:E19 E28">
    <cfRule type="duplicateValues" dxfId="0" priority="5"/>
    <cfRule type="duplicateValues" dxfId="0" priority="9"/>
  </conditionalFormatting>
  <dataValidations count="1">
    <dataValidation allowBlank="1" showInputMessage="1" showErrorMessage="1" sqref="I12 I13 T13 I14 I15 I10:I11 I16:I17 I18:I19"/>
  </dataValidations>
  <pageMargins left="0.75" right="0.75" top="1" bottom="1" header="0.5" footer="0.5"/>
  <pageSetup paperSize="9" scale="70"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谢伊霖</dc:creator>
  <cp:lastModifiedBy>谢伊霖</cp:lastModifiedBy>
  <dcterms:created xsi:type="dcterms:W3CDTF">2024-08-23T02:40:00Z</dcterms:created>
  <dcterms:modified xsi:type="dcterms:W3CDTF">2026-05-14T15:30:01Z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9D029F0BCC664FC5AF73797B1A5D6412</vt:lpwstr>
  </property>
  <property fmtid="{D5CDD505-2E9C-101B-9397-08002B2CF9AE}" pid="3" name="KSOProductBuildVer">
    <vt:lpwstr>2052-11.8.2.12309</vt:lpwstr>
  </property>
  <property fmtid="{D5CDD505-2E9C-101B-9397-08002B2CF9AE}" pid="4" name="KSOReadingLayout">
    <vt:bool>true</vt:bool>
  </property>
</Properties>
</file>