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851"/>
  </bookViews>
  <sheets>
    <sheet name="最高限价表" sheetId="94" r:id="rId1"/>
  </sheets>
  <definedNames>
    <definedName name="_xlnm._FilterDatabase" localSheetId="0" hidden="1">最高限价表!$A$2:$K$54</definedName>
  </definedNames>
  <calcPr calcId="144525" concurrentCalc="0"/>
</workbook>
</file>

<file path=xl/sharedStrings.xml><?xml version="1.0" encoding="utf-8"?>
<sst xmlns="http://schemas.openxmlformats.org/spreadsheetml/2006/main" count="145" uniqueCount="122">
  <si>
    <t>南方电网广西新能源有限责任公司2026年度员工体检项目最高限价表</t>
  </si>
  <si>
    <t>序号</t>
  </si>
  <si>
    <t>体检项目</t>
  </si>
  <si>
    <t>分项价格（元）</t>
  </si>
  <si>
    <t>男职工
单项价格（元）</t>
  </si>
  <si>
    <t>男职工人数</t>
  </si>
  <si>
    <t>女职工
单项价格（元）</t>
  </si>
  <si>
    <t>女职工人数</t>
  </si>
  <si>
    <t>最高限价合计
（元）</t>
  </si>
  <si>
    <t>项目意义</t>
  </si>
  <si>
    <t>注意事项/备注</t>
  </si>
  <si>
    <t>报价注意事项</t>
  </si>
  <si>
    <t>临床内科</t>
  </si>
  <si>
    <t>心、肺，肝、脾检查，发现内科疾病的征兆</t>
  </si>
  <si>
    <t>女性孕期外科检查禁止肛门指检</t>
  </si>
  <si>
    <t>临床外科</t>
  </si>
  <si>
    <t>检查甲状腺、乳腺、皮肤、淋巴结、脊柱、四肢关节、肛门指检，发现外科疾病的征兆</t>
  </si>
  <si>
    <t>临床耳鼻喉科</t>
  </si>
  <si>
    <t>检查耳、鼻、咽，发现耳鼻喉科疾病的征兆</t>
  </si>
  <si>
    <t>临床口腔科</t>
  </si>
  <si>
    <t>查牙齿、牙龈、口腔粘膜，发现口腔科疾病的征兆</t>
  </si>
  <si>
    <t>肝功能十二项</t>
  </si>
  <si>
    <t>了解肝脏功能情况，诊断是否有肝功能损害、胆道梗阻、低蛋白血症等</t>
  </si>
  <si>
    <t>肝功能十二项（丙氨酸氨基转移酶、天冬氨酸氨基转移酶、γ-谷氨酰转肽酶、总胆红素、直接胆红素、间接胆红素、血清总蛋白、血清白蛋白、血清球蛋白、白蛋白/球蛋白、谷草/谷丙比值、直/总胆比值）</t>
  </si>
  <si>
    <t>甲胎蛋白AFP</t>
  </si>
  <si>
    <t>主要用于肝癌的普查、诊断等，对诊断滋养细胞恶性肿瘤也有重要意义；女性正常妊娠过程中也会增高，产后逐渐恢复正常</t>
  </si>
  <si>
    <t>癌胚抗原CEA</t>
  </si>
  <si>
    <t>广谱性肿瘤标志物，可提示直肠癌、结肠癌、肺癌、乳腺癌、胰腺癌等</t>
  </si>
  <si>
    <t>糖基抗原CA199</t>
  </si>
  <si>
    <t>对诊断胰腺癌、胆管癌、肠癌、胃癌有较大临床价值</t>
  </si>
  <si>
    <t>甲功三项（TSH/FT3/FT4)</t>
  </si>
  <si>
    <t>甲状腺功能检测，了解是否有甲亢或甲减</t>
  </si>
  <si>
    <t>EB病毒检查（VCA/NA）</t>
  </si>
  <si>
    <t>鼻咽癌普查</t>
  </si>
  <si>
    <t>EB病毒壳抗原(IgA)抗体，EB病毒核心抗原(IgA)抗体</t>
  </si>
  <si>
    <t>前列腺特异性抗原(T-PSA、F-PSA)(男)</t>
  </si>
  <si>
    <t>/</t>
  </si>
  <si>
    <t>是前列腺癌特异性筛查指标，前列腺增生、前列腺炎等PSA也可升高</t>
  </si>
  <si>
    <t>乙肝两对半定量</t>
  </si>
  <si>
    <t>了解乙型肝炎病毒感染情况</t>
  </si>
  <si>
    <t>糖基抗原CA125</t>
  </si>
  <si>
    <t>CA125是目前最重要的卵巢癌相关抗原，在其他相关肿瘤，如肺癌、胰腺癌、乳腺癌、肝癌、胃肠道恶性肿瘤、子宫内膜癌、输卵管癌等肿瘤中也可见升高</t>
  </si>
  <si>
    <t>糖基抗原CA153（女）</t>
  </si>
  <si>
    <t>为乳腺癌相关抗原，存在于乳腺癌、卵巢癌、宫颈癌等</t>
  </si>
  <si>
    <t>胃泌素17</t>
  </si>
  <si>
    <t>辅助诊断胃泌素瘤，判断胃分泌功能，早期胃癌/胃癌高危人群的筛查指标</t>
  </si>
  <si>
    <t>14碳呼气试验</t>
  </si>
  <si>
    <t>诊断是否有幽门螺旋杆菌（Hp）感染，Hp感染是慢性胃炎、消化性溃疡的最主要病因，与胃癌的发生有一定关系</t>
  </si>
  <si>
    <t>女性孕期、哺乳期不检</t>
  </si>
  <si>
    <t>胸部CT平扫</t>
  </si>
  <si>
    <t>了解气管支气管、肺、胸膜、胸膜腔、纵隔等胸部器官及组织是否存在异常</t>
  </si>
  <si>
    <t>女性孕期不检</t>
  </si>
  <si>
    <t>妇检+宫颈液基薄层细胞学检查（女已婚）</t>
  </si>
  <si>
    <t>通过宫颈细胞学筛查宫颈癌及癌前病变</t>
  </si>
  <si>
    <t>甲状腺彩色超声</t>
  </si>
  <si>
    <t>了解甲状腺有无肿大、结节或肿块等病变</t>
  </si>
  <si>
    <t>腹部彩超(肝、胆、脾、胰)女性赠送双肾</t>
  </si>
  <si>
    <t>了解肝、胆、脾、胰等器官有无形态学变化，有无结石、肿瘤等</t>
  </si>
  <si>
    <t>泌尿系彩超(双肾、输尿管、膀胱、前列腺)(男)</t>
  </si>
  <si>
    <t>了解前列腺有无肿块、增生，双肾、膀胱、输尿管有无肿块、结石等</t>
  </si>
  <si>
    <t>高频双乳腺彩色超声（女）</t>
  </si>
  <si>
    <t>了解乳腺有无肿瘤、小叶增生等</t>
  </si>
  <si>
    <t>经腹部子宫、附件彩色超声（女未婚）</t>
  </si>
  <si>
    <t>了解子宫、附件发育情况，有无器质性病变，如子宫肌瘤、卵巢肿物等</t>
  </si>
  <si>
    <t>需憋尿</t>
  </si>
  <si>
    <t>经阴道子宫、附件彩色超声（女已婚）</t>
  </si>
  <si>
    <t>女性月经期、孕期不检</t>
  </si>
  <si>
    <t>一般检查（血压、身高、体重、腰围）（免费）</t>
  </si>
  <si>
    <t>测血压、体重、身高、体重指数。判断有无高血压或低血压，有无消瘦、超重或肥胖</t>
  </si>
  <si>
    <t>临床眼科(视力、眼底、裂隙灯)</t>
  </si>
  <si>
    <t>检查眼外观和视力是否正常，眼底是否黄斑变性和动脉硬化，角膜有无病变，晶状体有无病变（白内障）</t>
  </si>
  <si>
    <t>血常规</t>
  </si>
  <si>
    <t>了解血细胞情况，排除炎症性疾病、血液病等</t>
  </si>
  <si>
    <t>尿液分析+尿沉渣镜检</t>
  </si>
  <si>
    <t>了解尿液的酸碱性，尿的比重，有无管型尿、尿蛋白、尿糖、尿潜血、尿红细胞、尿白细胞等，对泌尿系统疾病筛查有重要意义</t>
  </si>
  <si>
    <t>女性月经期不检</t>
  </si>
  <si>
    <t>随机尿微量白蛋白+肌酐（含比值）</t>
  </si>
  <si>
    <t>了解是否有早期肾病、高血压肾损伤</t>
  </si>
  <si>
    <t>空腹血糖</t>
  </si>
  <si>
    <t>了解血糖情况，用于糖尿病的筛查、诊断和疗效监测</t>
  </si>
  <si>
    <t>餐后2小时血糖</t>
  </si>
  <si>
    <t>糖化血红蛋白</t>
  </si>
  <si>
    <t>反映2-3个月内平均血糖情况，用于糖尿病的筛查和疗效监测</t>
  </si>
  <si>
    <t>血脂八项</t>
  </si>
  <si>
    <t>了解血脂，反映体内脂质代谢情况，早期识别动脉粥样硬化的危险性，以及对低脂饮食和调脂药物治疗后的监测</t>
  </si>
  <si>
    <t>血脂八项（总胆固醇、甘油三酯、高密度脂蛋白胆固醇、低密度脂蛋白胆固醇、载脂蛋白AI、载脂蛋白B、载脂蛋白AI/B、脂蛋白（a））</t>
  </si>
  <si>
    <t>血清脂蛋白电泳分析</t>
  </si>
  <si>
    <t>血清脂蛋白电泳作为常规血脂检测的补充，是心血管风险评估、高脂血症分型及病因鉴别、指导个性化治疗的重要工具，尤其适用于疑难血脂异常等的诊断与治疗指导。</t>
  </si>
  <si>
    <t>肾功能7项+GFR</t>
  </si>
  <si>
    <t>肾功能7项+GFR（尿素氮、肌酐、尿酸、碳酸氢根、内生肌酐清除率、胱抑素C，视黄醇结合蛋白，肾小球滤过率）</t>
  </si>
  <si>
    <t>同型半胱氨酸</t>
  </si>
  <si>
    <t>是动脉粥样硬化等心血管疾病的一个独立危险因子，早期识别动脉粥样硬化的危险性</t>
  </si>
  <si>
    <r>
      <rPr>
        <sz val="10"/>
        <rFont val="宋体"/>
        <charset val="134"/>
      </rPr>
      <t>超敏</t>
    </r>
    <r>
      <rPr>
        <sz val="10"/>
        <rFont val="Times New Roman"/>
        <charset val="134"/>
      </rPr>
      <t>C</t>
    </r>
    <r>
      <rPr>
        <sz val="10"/>
        <rFont val="宋体"/>
        <charset val="134"/>
      </rPr>
      <t>反应蛋白</t>
    </r>
  </si>
  <si>
    <t>是一个炎症标志物，在心脑血管疾病的评估中，核心价值在于在传统危险因素基础上，进一步提示血管内是否存在额外的炎症风险</t>
  </si>
  <si>
    <t>电解质五项（钾、钠、氯、钙、磷）</t>
  </si>
  <si>
    <t>了解电解质情况，指导合理膳食，血钠、血钾水平有助于相关心血管疾病，如高血压、心律失常的协助诊断和评估</t>
  </si>
  <si>
    <t>心肌酶五项</t>
  </si>
  <si>
    <t>适用于怀疑有心肌疾病、骨骼肌病变的人检测，协助诊断心肌梗死、心肌炎等</t>
  </si>
  <si>
    <t>心肌酶五项（肌酸激酶、肌酸激酶同工酶、乳酸脱氢酶、α羟丁酸脱氢酶、CK-MB/CK）</t>
  </si>
  <si>
    <t>血清肌钙蛋白I</t>
  </si>
  <si>
    <t>适用于怀疑有心肌损伤的人检测，协助诊断心肌梗死</t>
  </si>
  <si>
    <t>常规心电图检查（十二通道）</t>
  </si>
  <si>
    <t>了解有无心律失常、心肌缺血、心肌梗死、心房、心室肥大等</t>
  </si>
  <si>
    <t>高端心脏彩超精查（含心包脂肪垫厚度）</t>
  </si>
  <si>
    <t>了解心脏结构、血流情况、心功能及瓣膜病变、心包脂肪垫的厚度</t>
  </si>
  <si>
    <t>双侧颈部血管超声(颈总动脉/椎动脉/锁骨下动脉/颈内静脉）</t>
  </si>
  <si>
    <t>了解颈颈总动脉、椎动脉、锁骨下动脉、颈内静脉中内膜厚度、是否有斑块形成、狭窄等</t>
  </si>
  <si>
    <t>动脉硬化检测</t>
  </si>
  <si>
    <t>筛查与诊断早期动脉硬化病变等，对心脑血管疾病及代谢类疾病的防治有重要的指导意义</t>
  </si>
  <si>
    <t xml:space="preserve">脑血管及颈部血管彩色多普勒超声全面检查       （工作日）                     </t>
  </si>
  <si>
    <t>经颅脑外部颞窗、枕窗、眶窗探查大脑动脉血流情况</t>
  </si>
  <si>
    <t>序号45与序号46组合为一项，与序号47项二者选其一，目前先按序号47的单价计算合计数，结算时以实际体检项目为准。</t>
  </si>
  <si>
    <t>颅脑CT平扫</t>
  </si>
  <si>
    <t>应用于颅脑病变的定性和定量诊断</t>
  </si>
  <si>
    <t>颅脑MRI平扫+DWI+MRA血管成像
（需拨打0771-5314316预约)</t>
  </si>
  <si>
    <t>了解颅脑病变及颅内血管情况，如有无血管狭窄、阻塞或畸形</t>
  </si>
  <si>
    <t>体内有金属物品，如钢板、心脏支架等不做核磁共振</t>
  </si>
  <si>
    <t>诊查费（体检）</t>
  </si>
  <si>
    <t>采血费+试管费（以电脑实际产生为准）</t>
  </si>
  <si>
    <t>心脑血管疾病风险评估问卷调查</t>
  </si>
  <si>
    <t>心脑血管疾病风险评估报告</t>
  </si>
  <si>
    <t>合计（元）：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</si>
</sst>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  <numFmt numFmtId="178" formatCode="0.00_ "/>
  </numFmts>
  <fonts count="35">
    <font>
      <sz val="12"/>
      <name val="宋体"/>
      <charset val="134"/>
    </font>
    <font>
      <sz val="12"/>
      <color rgb="FFFF0000"/>
      <name val="宋体"/>
      <charset val="134"/>
    </font>
    <font>
      <sz val="10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rgb="FFFF0000"/>
      <name val="宋体"/>
      <charset val="134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2"/>
      <color theme="10"/>
      <name val="宋体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77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2" borderId="5" applyNumberFormat="0" applyAlignment="0" applyProtection="0">
      <alignment vertical="center"/>
    </xf>
    <xf numFmtId="0" fontId="0" fillId="0" borderId="0">
      <alignment vertical="center"/>
    </xf>
    <xf numFmtId="44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7" borderId="6" applyNumberFormat="0" applyFont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11" borderId="9" applyNumberFormat="0" applyAlignment="0" applyProtection="0">
      <alignment vertical="center"/>
    </xf>
    <xf numFmtId="0" fontId="28" fillId="11" borderId="5" applyNumberFormat="0" applyAlignment="0" applyProtection="0">
      <alignment vertical="center"/>
    </xf>
    <xf numFmtId="0" fontId="29" fillId="12" borderId="10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176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177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7" fillId="0" borderId="1" xfId="0" applyFont="1" applyFill="1" applyBorder="1">
      <alignment vertical="center"/>
    </xf>
    <xf numFmtId="0" fontId="7" fillId="0" borderId="1" xfId="168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8" fillId="0" borderId="1" xfId="4" applyFont="1" applyFill="1" applyBorder="1" applyAlignment="1">
      <alignment horizontal="left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177" fontId="11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</cellXfs>
  <cellStyles count="377">
    <cellStyle name="常规" xfId="0" builtinId="0"/>
    <cellStyle name="货币[0]" xfId="1" builtinId="7"/>
    <cellStyle name="超链接 2 6 2 2" xfId="2"/>
    <cellStyle name="常规 2 3 6 2 3" xfId="3"/>
    <cellStyle name="常规 2 2 2 2" xfId="4"/>
    <cellStyle name="输入" xfId="5" builtinId="20"/>
    <cellStyle name="常规 2 2 2 5 3 2" xfId="6"/>
    <cellStyle name="货币" xfId="7" builtinId="4"/>
    <cellStyle name="常规 2 3 3 2 2 2 2" xfId="8"/>
    <cellStyle name="常规 2 2 4" xfId="9"/>
    <cellStyle name="20% - 强调文字颜色 3" xfId="10" builtinId="38"/>
    <cellStyle name="千位分隔[0]" xfId="11" builtinId="6"/>
    <cellStyle name="常规 3 4 3" xfId="12"/>
    <cellStyle name="千位分隔" xfId="13" builtinId="3"/>
    <cellStyle name="超链接 2 5 2 2 3" xfId="14"/>
    <cellStyle name="40% - 强调文字颜色 3" xfId="15" builtinId="39"/>
    <cellStyle name="差" xfId="16" builtinId="27"/>
    <cellStyle name="常规 2 2 2 2 2 2" xfId="17"/>
    <cellStyle name="60% - 强调文字颜色 3" xfId="18" builtinId="40"/>
    <cellStyle name="超链接" xfId="19" builtinId="8"/>
    <cellStyle name="百分比" xfId="20" builtinId="5"/>
    <cellStyle name="超链接 4 2 2" xfId="21"/>
    <cellStyle name="常规 3 3 2 4" xfId="22"/>
    <cellStyle name="已访问的超链接" xfId="23" builtinId="9"/>
    <cellStyle name="注释" xfId="24" builtinId="10"/>
    <cellStyle name="常规 2 3 5 2 2" xfId="25"/>
    <cellStyle name="60% - 强调文字颜色 2" xfId="26" builtinId="36"/>
    <cellStyle name="标题 4" xfId="27" builtinId="19"/>
    <cellStyle name="警告文本" xfId="28" builtinId="11"/>
    <cellStyle name="标题" xfId="29" builtinId="15"/>
    <cellStyle name="常规 2 2 2 4 2 3" xfId="30"/>
    <cellStyle name="解释性文本" xfId="31" builtinId="53"/>
    <cellStyle name="超链接 2 3 2 4" xfId="32"/>
    <cellStyle name="标题 1" xfId="33" builtinId="16"/>
    <cellStyle name="标题 2" xfId="34" builtinId="17"/>
    <cellStyle name="常规 2 2 2 4 2 3 2" xfId="35"/>
    <cellStyle name="60% - 强调文字颜色 1" xfId="36" builtinId="32"/>
    <cellStyle name="标题 3" xfId="37" builtinId="18"/>
    <cellStyle name="60% - 强调文字颜色 4" xfId="38" builtinId="44"/>
    <cellStyle name="常规 2 2 2 2 2 3" xfId="39"/>
    <cellStyle name="输出" xfId="40" builtinId="21"/>
    <cellStyle name="计算" xfId="41" builtinId="22"/>
    <cellStyle name="检查单元格" xfId="42" builtinId="23"/>
    <cellStyle name="20% - 强调文字颜色 6" xfId="43" builtinId="50"/>
    <cellStyle name="常规 2 2 2 5" xfId="44"/>
    <cellStyle name="强调文字颜色 2" xfId="45" builtinId="33"/>
    <cellStyle name="链接单元格" xfId="46" builtinId="24"/>
    <cellStyle name="汇总" xfId="47" builtinId="25"/>
    <cellStyle name="好" xfId="48" builtinId="26"/>
    <cellStyle name="常规 3 2 6" xfId="49"/>
    <cellStyle name="适中" xfId="50" builtinId="28"/>
    <cellStyle name="20% - 强调文字颜色 5" xfId="51" builtinId="46"/>
    <cellStyle name="常规 2 2 2 4" xfId="52"/>
    <cellStyle name="强调文字颜色 1" xfId="53" builtinId="29"/>
    <cellStyle name="超链接 2 2 2 4" xfId="54"/>
    <cellStyle name="20% - 强调文字颜色 1" xfId="55" builtinId="30"/>
    <cellStyle name="40% - 强调文字颜色 1" xfId="56" builtinId="31"/>
    <cellStyle name="常规 2 2 2 2 2 3 2" xfId="57"/>
    <cellStyle name="20% - 强调文字颜色 2" xfId="58" builtinId="34"/>
    <cellStyle name="40% - 强调文字颜色 2" xfId="59" builtinId="35"/>
    <cellStyle name="常规 3 4 3 2" xfId="60"/>
    <cellStyle name="常规 2 2 2 6" xfId="61"/>
    <cellStyle name="强调文字颜色 3" xfId="62" builtinId="37"/>
    <cellStyle name="强调文字颜色 4" xfId="63" builtinId="41"/>
    <cellStyle name="20% - 强调文字颜色 4" xfId="64" builtinId="42"/>
    <cellStyle name="40% - 强调文字颜色 4" xfId="65" builtinId="43"/>
    <cellStyle name="超链接 5 3 2" xfId="66"/>
    <cellStyle name="强调文字颜色 5" xfId="67" builtinId="45"/>
    <cellStyle name="40% - 强调文字颜色 5" xfId="68" builtinId="47"/>
    <cellStyle name="60% - 强调文字颜色 5" xfId="69" builtinId="48"/>
    <cellStyle name="常规 2 2 3 2 2 2 2" xfId="70"/>
    <cellStyle name="强调文字颜色 6" xfId="71" builtinId="49"/>
    <cellStyle name="40% - 强调文字颜色 6" xfId="72" builtinId="51"/>
    <cellStyle name="常规 2 2 2 2 3 2 2" xfId="73"/>
    <cellStyle name="60% - 强调文字颜色 6" xfId="74" builtinId="52"/>
    <cellStyle name="超链接 4 2" xfId="75"/>
    <cellStyle name="常规 2 2 2 2 2 2 2 2 2" xfId="76"/>
    <cellStyle name="常规 2 2 2 2 3" xfId="77"/>
    <cellStyle name="超链接 2 6 2" xfId="78"/>
    <cellStyle name="常规 2 2 2" xfId="79"/>
    <cellStyle name="超链接 4" xfId="80"/>
    <cellStyle name="常规 2 2 2 2 2 2 2 2" xfId="81"/>
    <cellStyle name="超链接 5" xfId="82"/>
    <cellStyle name="常规 2 2 2 2 2 2 2 3" xfId="83"/>
    <cellStyle name="超链接 2 6" xfId="84"/>
    <cellStyle name="常规 3 3 4 2" xfId="85"/>
    <cellStyle name="常规 2 2" xfId="86"/>
    <cellStyle name="常规 3 2 3 2 2 2" xfId="87"/>
    <cellStyle name="常规 2 2 2 2 2 4" xfId="88"/>
    <cellStyle name="常规 2 2 2 2 3 2" xfId="89"/>
    <cellStyle name="常规 3 3 4" xfId="90"/>
    <cellStyle name="常规 2" xfId="91"/>
    <cellStyle name="常规 2 2 2 2 2" xfId="92"/>
    <cellStyle name="常规 2 2 2 2 2 2 2" xfId="93"/>
    <cellStyle name="常规 2 2 2 2 3 2 2 2" xfId="94"/>
    <cellStyle name="常规 2 2 2 2 3 2 3" xfId="95"/>
    <cellStyle name="常规 2 2 2 2 4" xfId="96"/>
    <cellStyle name="常规 2 2 2 2 4 2" xfId="97"/>
    <cellStyle name="常规 2 2 2 2 4 2 2" xfId="98"/>
    <cellStyle name="常规 2 2 2 2 4 2 2 2" xfId="99"/>
    <cellStyle name="常规 3 2 2 2" xfId="100"/>
    <cellStyle name="常规 2 2 2 2 4 2 3" xfId="101"/>
    <cellStyle name="常规 2 2 2 2 5" xfId="102"/>
    <cellStyle name="常规 2 2 2 2 5 2" xfId="103"/>
    <cellStyle name="常规 2 3 4 3 2" xfId="104"/>
    <cellStyle name="常规 2 2 2 2 6" xfId="105"/>
    <cellStyle name="超链接 2 6 2 3" xfId="106"/>
    <cellStyle name="常规 2 2 2 3" xfId="107"/>
    <cellStyle name="常规 2 2 2 3 2" xfId="108"/>
    <cellStyle name="常规 3 2 3 2 3" xfId="109"/>
    <cellStyle name="常规 2 2 2 3 2 2" xfId="110"/>
    <cellStyle name="常规 2 2 2 3 2 2 2" xfId="111"/>
    <cellStyle name="常规 2 2 2 3 2 2 2 2" xfId="112"/>
    <cellStyle name="常规 2 2 2 3 2 2 2 2 2" xfId="113"/>
    <cellStyle name="常规 2 2 2 3 2 2 2 3" xfId="114"/>
    <cellStyle name="常规 2 2 2 3 2 3" xfId="115"/>
    <cellStyle name="常规 2 2 2 3 2 3 2" xfId="116"/>
    <cellStyle name="常规 2 2 2 3 2 4" xfId="117"/>
    <cellStyle name="常规 2 2 2 3 3" xfId="118"/>
    <cellStyle name="常规 2 2 2 3 3 2" xfId="119"/>
    <cellStyle name="常规 2 2 2 3 3 2 2" xfId="120"/>
    <cellStyle name="常规 2 2 2 3 3 2 2 2" xfId="121"/>
    <cellStyle name="常规 3 4 2" xfId="122"/>
    <cellStyle name="常规 2 2 2 3 3 2 3" xfId="123"/>
    <cellStyle name="常规 2 2 2 3 4" xfId="124"/>
    <cellStyle name="超链接 3 3 2 3" xfId="125"/>
    <cellStyle name="常规 2 2 2 3 4 2" xfId="126"/>
    <cellStyle name="常规 2 2 2 3 5" xfId="127"/>
    <cellStyle name="常规 2 2 2 4 2" xfId="128"/>
    <cellStyle name="常规 3 2 4 2 3" xfId="129"/>
    <cellStyle name="常规 2 2 2 4 2 2" xfId="130"/>
    <cellStyle name="常规 2 2 2 4 2 2 2" xfId="131"/>
    <cellStyle name="常规 2 2 2 4 2 4" xfId="132"/>
    <cellStyle name="常规 2 2 2 4 3" xfId="133"/>
    <cellStyle name="常规 2 2 2 4 3 2" xfId="134"/>
    <cellStyle name="常规 2 2 2 4 3 2 2" xfId="135"/>
    <cellStyle name="常规 2 2 2 4 3 2 2 2" xfId="136"/>
    <cellStyle name="常规 2 2 2 4 3 2 3" xfId="137"/>
    <cellStyle name="超链接 4 2 3" xfId="138"/>
    <cellStyle name="常规 2 2 2 5 2" xfId="139"/>
    <cellStyle name="常规 2 2 2 5 2 2" xfId="140"/>
    <cellStyle name="常规 2 2 2 5 2 2 2" xfId="141"/>
    <cellStyle name="常规 2 3 3 3" xfId="142"/>
    <cellStyle name="常规 2 2 2 5 2 2 2 2" xfId="143"/>
    <cellStyle name="常规 2 2 2 5 2 2 3" xfId="144"/>
    <cellStyle name="超链接 4 2 4" xfId="145"/>
    <cellStyle name="常规 2 2 2 5 3" xfId="146"/>
    <cellStyle name="超链接 2 2 3 2 2" xfId="147"/>
    <cellStyle name="常规 2 2 2 5 4" xfId="148"/>
    <cellStyle name="常规 3 4 3 2 2" xfId="149"/>
    <cellStyle name="常规 2 2 2 6 2" xfId="150"/>
    <cellStyle name="常规 3 4 3 2 2 2" xfId="151"/>
    <cellStyle name="常规 2 2 2 6 2 2" xfId="152"/>
    <cellStyle name="常规 2 2 2 6 2 2 2" xfId="153"/>
    <cellStyle name="常规 2 2 2 6 2 3" xfId="154"/>
    <cellStyle name="常规 2 2 3" xfId="155"/>
    <cellStyle name="常规 2 2 3 2" xfId="156"/>
    <cellStyle name="常规 2 2 3 2 2" xfId="157"/>
    <cellStyle name="常规 2 2 3 2 2 2" xfId="158"/>
    <cellStyle name="常规 2 2 3 2 2 3" xfId="159"/>
    <cellStyle name="常规 2 2 3 3" xfId="160"/>
    <cellStyle name="常规 2 3 3 2 2 2 2 2" xfId="161"/>
    <cellStyle name="常规 2 2 4 2" xfId="162"/>
    <cellStyle name="常规 2 2 4 2 2" xfId="163"/>
    <cellStyle name="常规 2 2 4 2 2 2" xfId="164"/>
    <cellStyle name="常规 2 2 4 2 3" xfId="165"/>
    <cellStyle name="常规 2 3 3 2 2 2 3" xfId="166"/>
    <cellStyle name="常规 2 2 5" xfId="167"/>
    <cellStyle name="常规 2 3" xfId="168"/>
    <cellStyle name="常规 2 3 2" xfId="169"/>
    <cellStyle name="常规 2 3 2 2" xfId="170"/>
    <cellStyle name="常规 2 3 2 2 2" xfId="171"/>
    <cellStyle name="常规 2 3 2 2 2 2" xfId="172"/>
    <cellStyle name="超链接 2 4 2 3" xfId="173"/>
    <cellStyle name="常规 2 3 4 2 4" xfId="174"/>
    <cellStyle name="常规 2 3 2 2 2 2 2" xfId="175"/>
    <cellStyle name="常规 2 3 2 2 2 2 2 2" xfId="176"/>
    <cellStyle name="超链接 2 4 2 4" xfId="177"/>
    <cellStyle name="常规 2 3 4 2 3 2" xfId="178"/>
    <cellStyle name="常规 2 3 2 2 2 2 3" xfId="179"/>
    <cellStyle name="超链接 2 2 2 2" xfId="180"/>
    <cellStyle name="常规 2 3 2 2 3" xfId="181"/>
    <cellStyle name="超链接 2 2 2 2 2" xfId="182"/>
    <cellStyle name="常规 2 3 2 2 3 2" xfId="183"/>
    <cellStyle name="超链接 2 2 2 3" xfId="184"/>
    <cellStyle name="常规 2 3 2 2 4" xfId="185"/>
    <cellStyle name="常规 2 3 2 3" xfId="186"/>
    <cellStyle name="常规 2 3 2 3 2" xfId="187"/>
    <cellStyle name="常规 2 3 2 3 2 2" xfId="188"/>
    <cellStyle name="常规 2 3 2 3 2 2 2" xfId="189"/>
    <cellStyle name="常规 2 3 2 3 2 3" xfId="190"/>
    <cellStyle name="常规 2 3 2 4" xfId="191"/>
    <cellStyle name="常规 2 3 2 4 2" xfId="192"/>
    <cellStyle name="常规 2 3 2 4 2 2" xfId="193"/>
    <cellStyle name="常规 2 4 3" xfId="194"/>
    <cellStyle name="常规 2 3 2 4 2 2 2" xfId="195"/>
    <cellStyle name="常规 2 3 2 4 2 3" xfId="196"/>
    <cellStyle name="常规 2 3 2 5" xfId="197"/>
    <cellStyle name="常规 2 3 2 5 2" xfId="198"/>
    <cellStyle name="常规 3 5 3 2" xfId="199"/>
    <cellStyle name="常规 2 3 2 6" xfId="200"/>
    <cellStyle name="常规 2 3 3" xfId="201"/>
    <cellStyle name="常规 2 3 3 2" xfId="202"/>
    <cellStyle name="常规 2 3 3 2 2" xfId="203"/>
    <cellStyle name="常规 2 3 3 2 2 2" xfId="204"/>
    <cellStyle name="超链接 2 3 2 2" xfId="205"/>
    <cellStyle name="常规 2 3 3 2 3" xfId="206"/>
    <cellStyle name="超链接 2 3 2 2 2" xfId="207"/>
    <cellStyle name="常规 2 3 3 2 3 2" xfId="208"/>
    <cellStyle name="超链接 2 3 2 3" xfId="209"/>
    <cellStyle name="常规 2 3 3 2 4" xfId="210"/>
    <cellStyle name="常规 2 3 3 3 2" xfId="211"/>
    <cellStyle name="常规 2 3 3 3 2 2" xfId="212"/>
    <cellStyle name="常规 2 3 3 3 2 2 2" xfId="213"/>
    <cellStyle name="常规 2 3 3 3 2 3" xfId="214"/>
    <cellStyle name="常规 2 3 3 4" xfId="215"/>
    <cellStyle name="常规 2 3 3 4 2" xfId="216"/>
    <cellStyle name="常规 3 3 3 2 2" xfId="217"/>
    <cellStyle name="常规 2 3 3 5" xfId="218"/>
    <cellStyle name="常规 2 3 6 2 2 2" xfId="219"/>
    <cellStyle name="常规 2 3 4" xfId="220"/>
    <cellStyle name="常规 2 3 4 2" xfId="221"/>
    <cellStyle name="常规 2 3 4 2 2" xfId="222"/>
    <cellStyle name="常规 2 3 4 2 2 2" xfId="223"/>
    <cellStyle name="超链接 2 4 2 2" xfId="224"/>
    <cellStyle name="常规 2 3 4 2 3" xfId="225"/>
    <cellStyle name="常规 2 3 4 3" xfId="226"/>
    <cellStyle name="常规 2 3 4 3 2 2" xfId="227"/>
    <cellStyle name="常规 2 3 4 3 2 2 2" xfId="228"/>
    <cellStyle name="常规 2 3 4 3 2 3" xfId="229"/>
    <cellStyle name="常规 2 3 5" xfId="230"/>
    <cellStyle name="常规 2 3 5 2" xfId="231"/>
    <cellStyle name="常规 2 3 5 2 2 2" xfId="232"/>
    <cellStyle name="常规 2 3 5 2 2 2 2" xfId="233"/>
    <cellStyle name="常规 2 3 5 2 2 3" xfId="234"/>
    <cellStyle name="常规 2 3 5 3" xfId="235"/>
    <cellStyle name="常规 2 3 5 3 2" xfId="236"/>
    <cellStyle name="常规 2 3 5 4" xfId="237"/>
    <cellStyle name="常规 2 3 6" xfId="238"/>
    <cellStyle name="常规 2 3 6 2" xfId="239"/>
    <cellStyle name="常规 2 3 6 2 2" xfId="240"/>
    <cellStyle name="常规 2 4" xfId="241"/>
    <cellStyle name="常规 2 4 2" xfId="242"/>
    <cellStyle name="常规 2 4 2 2" xfId="243"/>
    <cellStyle name="常规 2 4 2 2 2" xfId="244"/>
    <cellStyle name="常规 2 4 2 2 2 2" xfId="245"/>
    <cellStyle name="超链接 3 2 2 2" xfId="246"/>
    <cellStyle name="常规 2 4 2 2 3" xfId="247"/>
    <cellStyle name="常规 2 5" xfId="248"/>
    <cellStyle name="常规 2 5 2" xfId="249"/>
    <cellStyle name="常规 2 5 2 2" xfId="250"/>
    <cellStyle name="常规 2 5 2 2 2" xfId="251"/>
    <cellStyle name="常规 3 2 5 2" xfId="252"/>
    <cellStyle name="常规 2 5 2 3" xfId="253"/>
    <cellStyle name="常规 3 5 2 2 2 2" xfId="254"/>
    <cellStyle name="常规 2 6" xfId="255"/>
    <cellStyle name="常规 3 3 5" xfId="256"/>
    <cellStyle name="常规 3" xfId="257"/>
    <cellStyle name="常规 3 2" xfId="258"/>
    <cellStyle name="常规 3 2 2" xfId="259"/>
    <cellStyle name="常规 3 2 2 2 2" xfId="260"/>
    <cellStyle name="常规 3 2 2 2 2 2" xfId="261"/>
    <cellStyle name="常规 3 2 2 2 2 2 2" xfId="262"/>
    <cellStyle name="常规 3 2 2 2 2 3" xfId="263"/>
    <cellStyle name="常规 3 2 2 3" xfId="264"/>
    <cellStyle name="常规 3 2 2 3 2" xfId="265"/>
    <cellStyle name="超链接 3 2 2" xfId="266"/>
    <cellStyle name="常规 3 2 2 4" xfId="267"/>
    <cellStyle name="常规 3 3 2 2 2 2 2" xfId="268"/>
    <cellStyle name="常规 3 2 3" xfId="269"/>
    <cellStyle name="常规 3 2 3 2" xfId="270"/>
    <cellStyle name="常规 3 2 3 2 2" xfId="271"/>
    <cellStyle name="超链接 2 3 2 2 2 2" xfId="272"/>
    <cellStyle name="常规 3 2 4" xfId="273"/>
    <cellStyle name="常规 3 2 4 2" xfId="274"/>
    <cellStyle name="常规 3 2 4 2 2" xfId="275"/>
    <cellStyle name="常规 3 2 4 2 2 2" xfId="276"/>
    <cellStyle name="超链接 2 3 2 2 2 3" xfId="277"/>
    <cellStyle name="常规 3 2 5" xfId="278"/>
    <cellStyle name="常规 3 3" xfId="279"/>
    <cellStyle name="常规 3 3 2" xfId="280"/>
    <cellStyle name="常规 3 3 2 2" xfId="281"/>
    <cellStyle name="常规 3 3 2 2 2" xfId="282"/>
    <cellStyle name="超链接 5 2 3" xfId="283"/>
    <cellStyle name="常规 3 3 2 2 2 2" xfId="284"/>
    <cellStyle name="超链接 5 2 4" xfId="285"/>
    <cellStyle name="常规 3 3 2 2 2 3" xfId="286"/>
    <cellStyle name="常规 3 3 2 3" xfId="287"/>
    <cellStyle name="常规 3 3 2 3 2" xfId="288"/>
    <cellStyle name="常规 3 3 3" xfId="289"/>
    <cellStyle name="常规 3 3 3 2" xfId="290"/>
    <cellStyle name="常规 3 3 3 2 2 2" xfId="291"/>
    <cellStyle name="常规 3 3 3 2 3" xfId="292"/>
    <cellStyle name="常规 3 4" xfId="293"/>
    <cellStyle name="常规 3 4 2 2" xfId="294"/>
    <cellStyle name="常规 3 4 2 2 2" xfId="295"/>
    <cellStyle name="常规 3 4 2 3" xfId="296"/>
    <cellStyle name="常规 3 4 2 3 2" xfId="297"/>
    <cellStyle name="超链接 5 2 2" xfId="298"/>
    <cellStyle name="常规 3 4 2 4" xfId="299"/>
    <cellStyle name="常规 3 4 3 2 3" xfId="300"/>
    <cellStyle name="超链接 5 3 2 2" xfId="301"/>
    <cellStyle name="常规 3 5" xfId="302"/>
    <cellStyle name="常规 3 5 2" xfId="303"/>
    <cellStyle name="常规 3 5 2 2" xfId="304"/>
    <cellStyle name="常规 3 5 2 2 2" xfId="305"/>
    <cellStyle name="常规 3 5 2 2 3" xfId="306"/>
    <cellStyle name="常规 3 5 3" xfId="307"/>
    <cellStyle name="常规 3 5 4" xfId="308"/>
    <cellStyle name="超链接 5 3 2 3" xfId="309"/>
    <cellStyle name="常规 3 6" xfId="310"/>
    <cellStyle name="常规 3 6 2" xfId="311"/>
    <cellStyle name="超链接 2 4 3" xfId="312"/>
    <cellStyle name="常规 3 6 2 2" xfId="313"/>
    <cellStyle name="超链接 2 4 3 2" xfId="314"/>
    <cellStyle name="常规 3 6 2 2 2" xfId="315"/>
    <cellStyle name="常规 3 6 2 3" xfId="316"/>
    <cellStyle name="常规 4" xfId="317"/>
    <cellStyle name="常规 4 2" xfId="318"/>
    <cellStyle name="常规 4 2 2" xfId="319"/>
    <cellStyle name="常规 4 2 2 2" xfId="320"/>
    <cellStyle name="常规 4 2 3" xfId="321"/>
    <cellStyle name="常规 5" xfId="322"/>
    <cellStyle name="超链接 2 5 3" xfId="323"/>
    <cellStyle name="超链接 2" xfId="324"/>
    <cellStyle name="超链接 2 2" xfId="325"/>
    <cellStyle name="超链接 2 2 2" xfId="326"/>
    <cellStyle name="超链接 2 2 2 2 2 2" xfId="327"/>
    <cellStyle name="超链接 2 4 3 2 2" xfId="328"/>
    <cellStyle name="超链接 2 2 2 2 2 3" xfId="329"/>
    <cellStyle name="超链接 2 2 3" xfId="330"/>
    <cellStyle name="超链接 2 2 3 2" xfId="331"/>
    <cellStyle name="超链接 2 2 3 2 3" xfId="332"/>
    <cellStyle name="超链接 2 2 4" xfId="333"/>
    <cellStyle name="超链接 2 2 5" xfId="334"/>
    <cellStyle name="超链接 2 3" xfId="335"/>
    <cellStyle name="超链接 2 3 2" xfId="336"/>
    <cellStyle name="超链接 2 3 3" xfId="337"/>
    <cellStyle name="超链接 2 3 3 2" xfId="338"/>
    <cellStyle name="超链接 2 3 3 2 2" xfId="339"/>
    <cellStyle name="超链接 2 3 3 2 3" xfId="340"/>
    <cellStyle name="超链接 2 3 4" xfId="341"/>
    <cellStyle name="超链接 2 3 5" xfId="342"/>
    <cellStyle name="超链接 2 4" xfId="343"/>
    <cellStyle name="超链接 2 4 2" xfId="344"/>
    <cellStyle name="超链接 2 4 3 2 3" xfId="345"/>
    <cellStyle name="超链接 2 5" xfId="346"/>
    <cellStyle name="超链接 2 5 2" xfId="347"/>
    <cellStyle name="超链接 2 5 2 2" xfId="348"/>
    <cellStyle name="超链接 2 5 2 2 2" xfId="349"/>
    <cellStyle name="超链接 3" xfId="350"/>
    <cellStyle name="超链接 2 5 4" xfId="351"/>
    <cellStyle name="超链接 3 2" xfId="352"/>
    <cellStyle name="超链接 3 2 2 2 2" xfId="353"/>
    <cellStyle name="超链接 3 2 2 2 3" xfId="354"/>
    <cellStyle name="超链接 3 2 3" xfId="355"/>
    <cellStyle name="超链接 3 2 4" xfId="356"/>
    <cellStyle name="超链接 3 3" xfId="357"/>
    <cellStyle name="超链接 3 3 2" xfId="358"/>
    <cellStyle name="超链接 3 3 2 2" xfId="359"/>
    <cellStyle name="超链接 3 4" xfId="360"/>
    <cellStyle name="超链接 3 5" xfId="361"/>
    <cellStyle name="超链接 4 2 2 2" xfId="362"/>
    <cellStyle name="超链接 4 2 2 2 2" xfId="363"/>
    <cellStyle name="超链接 4 2 2 2 3" xfId="364"/>
    <cellStyle name="超链接 4 3" xfId="365"/>
    <cellStyle name="超链接 4 3 2" xfId="366"/>
    <cellStyle name="超链接 4 3 2 2" xfId="367"/>
    <cellStyle name="超链接 4 3 2 3" xfId="368"/>
    <cellStyle name="超链接 4 4" xfId="369"/>
    <cellStyle name="超链接 4 5" xfId="370"/>
    <cellStyle name="超链接 5 2" xfId="371"/>
    <cellStyle name="超链接 5 3" xfId="372"/>
    <cellStyle name="超链接 6" xfId="373"/>
    <cellStyle name="超链接 6 2" xfId="374"/>
    <cellStyle name="超链接 6 2 2" xfId="375"/>
    <cellStyle name="超链接 6 2 3" xfId="376"/>
  </cellStyles>
  <tableStyles count="0" defaultTableStyle="TableStyleMedium2" defaultPivotStyle="PivotStyleLight16"/>
  <colors>
    <mruColors>
      <color rgb="006EB75D"/>
      <color rgb="002AA297"/>
      <color rgb="00E22A48"/>
      <color rgb="00369646"/>
      <color rgb="005ABC5F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4"/>
  <sheetViews>
    <sheetView tabSelected="1" workbookViewId="0">
      <selection activeCell="F13" sqref="F13"/>
    </sheetView>
  </sheetViews>
  <sheetFormatPr defaultColWidth="9" defaultRowHeight="25" customHeight="1"/>
  <cols>
    <col min="1" max="1" width="5.5" style="4" customWidth="1"/>
    <col min="2" max="2" width="37.5" style="5" customWidth="1"/>
    <col min="3" max="3" width="16" style="6" customWidth="1"/>
    <col min="4" max="4" width="15" style="6" customWidth="1"/>
    <col min="5" max="5" width="11.5" style="4" customWidth="1"/>
    <col min="6" max="6" width="16.625" style="6" customWidth="1"/>
    <col min="7" max="7" width="11.5" style="4" customWidth="1"/>
    <col min="8" max="8" width="16.625" style="6" customWidth="1"/>
    <col min="9" max="9" width="77.9083333333333" style="1" customWidth="1"/>
    <col min="10" max="10" width="30.3" style="7" customWidth="1"/>
    <col min="11" max="11" width="15.5" style="7" customWidth="1"/>
    <col min="12" max="16384" width="9" style="1"/>
  </cols>
  <sheetData>
    <row r="1" s="1" customFormat="1" ht="42" customHeight="1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="2" customFormat="1" ht="27" spans="1:11">
      <c r="A2" s="9" t="s">
        <v>1</v>
      </c>
      <c r="B2" s="10" t="s">
        <v>2</v>
      </c>
      <c r="C2" s="10" t="s">
        <v>3</v>
      </c>
      <c r="D2" s="11" t="s">
        <v>4</v>
      </c>
      <c r="E2" s="12" t="s">
        <v>5</v>
      </c>
      <c r="F2" s="11" t="s">
        <v>6</v>
      </c>
      <c r="G2" s="12" t="s">
        <v>7</v>
      </c>
      <c r="H2" s="11" t="s">
        <v>8</v>
      </c>
      <c r="I2" s="10" t="s">
        <v>9</v>
      </c>
      <c r="J2" s="11" t="s">
        <v>10</v>
      </c>
      <c r="K2" s="11" t="s">
        <v>11</v>
      </c>
    </row>
    <row r="3" s="1" customFormat="1" customHeight="1" spans="1:11">
      <c r="A3" s="13">
        <v>1</v>
      </c>
      <c r="B3" s="14" t="s">
        <v>12</v>
      </c>
      <c r="C3" s="15">
        <v>8.4</v>
      </c>
      <c r="D3" s="15">
        <f>C3</f>
        <v>8.4</v>
      </c>
      <c r="E3" s="16">
        <v>8</v>
      </c>
      <c r="F3" s="15">
        <f>C3</f>
        <v>8.4</v>
      </c>
      <c r="G3" s="16">
        <v>5</v>
      </c>
      <c r="H3" s="15">
        <f>D3*E3+F3*G3</f>
        <v>109.2</v>
      </c>
      <c r="I3" s="24" t="s">
        <v>13</v>
      </c>
      <c r="J3" s="40" t="s">
        <v>14</v>
      </c>
      <c r="K3" s="40"/>
    </row>
    <row r="4" s="1" customFormat="1" customHeight="1" spans="1:11">
      <c r="A4" s="13">
        <v>2</v>
      </c>
      <c r="B4" s="14" t="s">
        <v>15</v>
      </c>
      <c r="C4" s="15"/>
      <c r="D4" s="15"/>
      <c r="E4" s="16"/>
      <c r="F4" s="15"/>
      <c r="G4" s="16"/>
      <c r="H4" s="15"/>
      <c r="I4" s="24" t="s">
        <v>16</v>
      </c>
      <c r="J4" s="40"/>
      <c r="K4" s="40"/>
    </row>
    <row r="5" s="1" customFormat="1" customHeight="1" spans="1:11">
      <c r="A5" s="13">
        <v>3</v>
      </c>
      <c r="B5" s="14" t="s">
        <v>17</v>
      </c>
      <c r="C5" s="17">
        <v>14.6</v>
      </c>
      <c r="D5" s="17">
        <f>C5</f>
        <v>14.6</v>
      </c>
      <c r="E5" s="18">
        <v>8</v>
      </c>
      <c r="F5" s="17">
        <f>C5</f>
        <v>14.6</v>
      </c>
      <c r="G5" s="18">
        <v>5</v>
      </c>
      <c r="H5" s="17">
        <f>D5*E5+F5*G5</f>
        <v>189.8</v>
      </c>
      <c r="I5" s="24" t="s">
        <v>18</v>
      </c>
      <c r="J5" s="40"/>
      <c r="K5" s="40"/>
    </row>
    <row r="6" s="1" customFormat="1" customHeight="1" spans="1:11">
      <c r="A6" s="13">
        <v>4</v>
      </c>
      <c r="B6" s="19" t="s">
        <v>19</v>
      </c>
      <c r="C6" s="20">
        <v>4.1</v>
      </c>
      <c r="D6" s="17">
        <f t="shared" ref="D6:D53" si="0">C6</f>
        <v>4.1</v>
      </c>
      <c r="E6" s="18">
        <v>8</v>
      </c>
      <c r="F6" s="17">
        <f t="shared" ref="F6:F53" si="1">C6</f>
        <v>4.1</v>
      </c>
      <c r="G6" s="18">
        <v>5</v>
      </c>
      <c r="H6" s="17">
        <f t="shared" ref="H6:H53" si="2">D6*E6+F6*G6</f>
        <v>53.3</v>
      </c>
      <c r="I6" s="21" t="s">
        <v>20</v>
      </c>
      <c r="J6" s="41"/>
      <c r="K6" s="41"/>
    </row>
    <row r="7" s="1" customFormat="1" customHeight="1" spans="1:11">
      <c r="A7" s="13">
        <v>5</v>
      </c>
      <c r="B7" s="21" t="s">
        <v>21</v>
      </c>
      <c r="C7" s="20">
        <v>31.5</v>
      </c>
      <c r="D7" s="17">
        <f t="shared" si="0"/>
        <v>31.5</v>
      </c>
      <c r="E7" s="18">
        <v>8</v>
      </c>
      <c r="F7" s="17">
        <f t="shared" si="1"/>
        <v>31.5</v>
      </c>
      <c r="G7" s="18">
        <v>5</v>
      </c>
      <c r="H7" s="17">
        <f t="shared" si="2"/>
        <v>409.5</v>
      </c>
      <c r="I7" s="21" t="s">
        <v>22</v>
      </c>
      <c r="J7" s="41" t="s">
        <v>23</v>
      </c>
      <c r="K7" s="41"/>
    </row>
    <row r="8" s="1" customFormat="1" customHeight="1" spans="1:11">
      <c r="A8" s="13">
        <v>6</v>
      </c>
      <c r="B8" s="19" t="s">
        <v>24</v>
      </c>
      <c r="C8" s="20">
        <v>30</v>
      </c>
      <c r="D8" s="17">
        <f t="shared" si="0"/>
        <v>30</v>
      </c>
      <c r="E8" s="18">
        <v>8</v>
      </c>
      <c r="F8" s="17">
        <f t="shared" si="1"/>
        <v>30</v>
      </c>
      <c r="G8" s="18">
        <v>5</v>
      </c>
      <c r="H8" s="17">
        <f t="shared" si="2"/>
        <v>390</v>
      </c>
      <c r="I8" s="22" t="s">
        <v>25</v>
      </c>
      <c r="J8" s="40"/>
      <c r="K8" s="40"/>
    </row>
    <row r="9" s="1" customFormat="1" customHeight="1" spans="1:11">
      <c r="A9" s="13">
        <v>7</v>
      </c>
      <c r="B9" s="19" t="s">
        <v>26</v>
      </c>
      <c r="C9" s="20">
        <v>27</v>
      </c>
      <c r="D9" s="17">
        <f t="shared" si="0"/>
        <v>27</v>
      </c>
      <c r="E9" s="18">
        <v>8</v>
      </c>
      <c r="F9" s="17">
        <f t="shared" si="1"/>
        <v>27</v>
      </c>
      <c r="G9" s="18">
        <v>5</v>
      </c>
      <c r="H9" s="17">
        <f t="shared" si="2"/>
        <v>351</v>
      </c>
      <c r="I9" s="22" t="s">
        <v>27</v>
      </c>
      <c r="J9" s="40"/>
      <c r="K9" s="40"/>
    </row>
    <row r="10" s="1" customFormat="1" customHeight="1" spans="1:11">
      <c r="A10" s="13">
        <v>8</v>
      </c>
      <c r="B10" s="22" t="s">
        <v>28</v>
      </c>
      <c r="C10" s="23">
        <v>50</v>
      </c>
      <c r="D10" s="17">
        <f t="shared" si="0"/>
        <v>50</v>
      </c>
      <c r="E10" s="18">
        <v>8</v>
      </c>
      <c r="F10" s="17">
        <f t="shared" si="1"/>
        <v>50</v>
      </c>
      <c r="G10" s="18">
        <v>5</v>
      </c>
      <c r="H10" s="17">
        <f t="shared" si="2"/>
        <v>650</v>
      </c>
      <c r="I10" s="22" t="s">
        <v>29</v>
      </c>
      <c r="J10" s="40"/>
      <c r="K10" s="40"/>
    </row>
    <row r="11" s="1" customFormat="1" customHeight="1" spans="1:11">
      <c r="A11" s="13">
        <v>9</v>
      </c>
      <c r="B11" s="24" t="s">
        <v>30</v>
      </c>
      <c r="C11" s="15">
        <v>90</v>
      </c>
      <c r="D11" s="17">
        <f t="shared" si="0"/>
        <v>90</v>
      </c>
      <c r="E11" s="18">
        <v>8</v>
      </c>
      <c r="F11" s="17">
        <f t="shared" si="1"/>
        <v>90</v>
      </c>
      <c r="G11" s="18">
        <v>5</v>
      </c>
      <c r="H11" s="17">
        <f t="shared" si="2"/>
        <v>1170</v>
      </c>
      <c r="I11" s="42" t="s">
        <v>31</v>
      </c>
      <c r="J11" s="40"/>
      <c r="K11" s="40"/>
    </row>
    <row r="12" s="1" customFormat="1" customHeight="1" spans="1:11">
      <c r="A12" s="13">
        <v>10</v>
      </c>
      <c r="B12" s="24" t="s">
        <v>32</v>
      </c>
      <c r="C12" s="15">
        <v>44</v>
      </c>
      <c r="D12" s="17">
        <f t="shared" si="0"/>
        <v>44</v>
      </c>
      <c r="E12" s="18">
        <v>8</v>
      </c>
      <c r="F12" s="17">
        <f t="shared" si="1"/>
        <v>44</v>
      </c>
      <c r="G12" s="18">
        <v>5</v>
      </c>
      <c r="H12" s="17">
        <f t="shared" si="2"/>
        <v>572</v>
      </c>
      <c r="I12" s="22" t="s">
        <v>33</v>
      </c>
      <c r="J12" s="40" t="s">
        <v>34</v>
      </c>
      <c r="K12" s="40"/>
    </row>
    <row r="13" s="1" customFormat="1" customHeight="1" spans="1:11">
      <c r="A13" s="13">
        <v>11</v>
      </c>
      <c r="B13" s="21" t="s">
        <v>35</v>
      </c>
      <c r="C13" s="20">
        <v>95</v>
      </c>
      <c r="D13" s="17">
        <f t="shared" si="0"/>
        <v>95</v>
      </c>
      <c r="E13" s="18">
        <v>8</v>
      </c>
      <c r="F13" s="17" t="s">
        <v>36</v>
      </c>
      <c r="G13" s="18">
        <v>5</v>
      </c>
      <c r="H13" s="17">
        <f>D13*E13</f>
        <v>760</v>
      </c>
      <c r="I13" s="42" t="s">
        <v>37</v>
      </c>
      <c r="J13" s="40"/>
      <c r="K13" s="40"/>
    </row>
    <row r="14" s="1" customFormat="1" customHeight="1" spans="1:11">
      <c r="A14" s="13">
        <v>12</v>
      </c>
      <c r="B14" s="25" t="s">
        <v>38</v>
      </c>
      <c r="C14" s="15">
        <v>60</v>
      </c>
      <c r="D14" s="17">
        <f t="shared" si="0"/>
        <v>60</v>
      </c>
      <c r="E14" s="18">
        <v>8</v>
      </c>
      <c r="F14" s="17">
        <f>C14</f>
        <v>60</v>
      </c>
      <c r="G14" s="18">
        <v>5</v>
      </c>
      <c r="H14" s="17">
        <f>D14*E14+F14*G14</f>
        <v>780</v>
      </c>
      <c r="I14" s="22" t="s">
        <v>39</v>
      </c>
      <c r="J14" s="43"/>
      <c r="K14" s="43"/>
    </row>
    <row r="15" s="1" customFormat="1" customHeight="1" spans="1:11">
      <c r="A15" s="13">
        <v>13</v>
      </c>
      <c r="B15" s="24" t="s">
        <v>40</v>
      </c>
      <c r="C15" s="15">
        <v>50</v>
      </c>
      <c r="D15" s="17" t="s">
        <v>36</v>
      </c>
      <c r="E15" s="18">
        <v>8</v>
      </c>
      <c r="F15" s="17">
        <f t="shared" si="1"/>
        <v>50</v>
      </c>
      <c r="G15" s="18">
        <v>5</v>
      </c>
      <c r="H15" s="17">
        <f>F15*G15</f>
        <v>250</v>
      </c>
      <c r="I15" s="22" t="s">
        <v>41</v>
      </c>
      <c r="J15" s="43"/>
      <c r="K15" s="43"/>
    </row>
    <row r="16" s="1" customFormat="1" customHeight="1" spans="1:11">
      <c r="A16" s="13">
        <v>14</v>
      </c>
      <c r="B16" s="24" t="s">
        <v>42</v>
      </c>
      <c r="C16" s="15">
        <v>50</v>
      </c>
      <c r="D16" s="17" t="s">
        <v>36</v>
      </c>
      <c r="E16" s="18">
        <v>8</v>
      </c>
      <c r="F16" s="17">
        <f t="shared" si="1"/>
        <v>50</v>
      </c>
      <c r="G16" s="18">
        <v>5</v>
      </c>
      <c r="H16" s="17">
        <f>F16*G16</f>
        <v>250</v>
      </c>
      <c r="I16" s="22" t="s">
        <v>43</v>
      </c>
      <c r="J16" s="43"/>
      <c r="K16" s="43"/>
    </row>
    <row r="17" s="1" customFormat="1" customHeight="1" spans="1:11">
      <c r="A17" s="13">
        <v>15</v>
      </c>
      <c r="B17" s="24" t="s">
        <v>44</v>
      </c>
      <c r="C17" s="15">
        <v>98</v>
      </c>
      <c r="D17" s="17">
        <f t="shared" si="0"/>
        <v>98</v>
      </c>
      <c r="E17" s="18">
        <v>8</v>
      </c>
      <c r="F17" s="17">
        <f t="shared" si="1"/>
        <v>98</v>
      </c>
      <c r="G17" s="18">
        <v>5</v>
      </c>
      <c r="H17" s="17">
        <f t="shared" si="2"/>
        <v>1274</v>
      </c>
      <c r="I17" s="22" t="s">
        <v>45</v>
      </c>
      <c r="J17" s="43"/>
      <c r="K17" s="43"/>
    </row>
    <row r="18" s="1" customFormat="1" customHeight="1" spans="1:11">
      <c r="A18" s="13">
        <v>16</v>
      </c>
      <c r="B18" s="26" t="s">
        <v>46</v>
      </c>
      <c r="C18" s="20">
        <v>150</v>
      </c>
      <c r="D18" s="17">
        <f t="shared" si="0"/>
        <v>150</v>
      </c>
      <c r="E18" s="18">
        <v>8</v>
      </c>
      <c r="F18" s="17">
        <f t="shared" si="1"/>
        <v>150</v>
      </c>
      <c r="G18" s="18">
        <v>5</v>
      </c>
      <c r="H18" s="17">
        <f t="shared" si="2"/>
        <v>1950</v>
      </c>
      <c r="I18" s="22" t="s">
        <v>47</v>
      </c>
      <c r="J18" s="43" t="s">
        <v>48</v>
      </c>
      <c r="K18" s="43"/>
    </row>
    <row r="19" s="1" customFormat="1" customHeight="1" spans="1:11">
      <c r="A19" s="13">
        <v>17</v>
      </c>
      <c r="B19" s="19" t="s">
        <v>49</v>
      </c>
      <c r="C19" s="23">
        <v>255</v>
      </c>
      <c r="D19" s="17">
        <f t="shared" si="0"/>
        <v>255</v>
      </c>
      <c r="E19" s="18">
        <v>8</v>
      </c>
      <c r="F19" s="17">
        <f t="shared" si="1"/>
        <v>255</v>
      </c>
      <c r="G19" s="18">
        <v>5</v>
      </c>
      <c r="H19" s="17">
        <f t="shared" si="2"/>
        <v>3315</v>
      </c>
      <c r="I19" s="22" t="s">
        <v>50</v>
      </c>
      <c r="J19" s="44" t="s">
        <v>51</v>
      </c>
      <c r="K19" s="44"/>
    </row>
    <row r="20" s="1" customFormat="1" customHeight="1" spans="1:11">
      <c r="A20" s="13">
        <v>18</v>
      </c>
      <c r="B20" s="14" t="s">
        <v>52</v>
      </c>
      <c r="C20" s="17">
        <v>312.7</v>
      </c>
      <c r="D20" s="17" t="s">
        <v>36</v>
      </c>
      <c r="E20" s="18">
        <v>8</v>
      </c>
      <c r="F20" s="17">
        <f t="shared" si="1"/>
        <v>312.7</v>
      </c>
      <c r="G20" s="18">
        <v>5</v>
      </c>
      <c r="H20" s="17">
        <f>F20*G20</f>
        <v>1563.5</v>
      </c>
      <c r="I20" s="22" t="s">
        <v>53</v>
      </c>
      <c r="J20" s="40"/>
      <c r="K20" s="40"/>
    </row>
    <row r="21" s="1" customFormat="1" customHeight="1" spans="1:11">
      <c r="A21" s="13">
        <v>19</v>
      </c>
      <c r="B21" s="19" t="s">
        <v>54</v>
      </c>
      <c r="C21" s="20">
        <v>76.5</v>
      </c>
      <c r="D21" s="17">
        <f t="shared" si="0"/>
        <v>76.5</v>
      </c>
      <c r="E21" s="18">
        <v>8</v>
      </c>
      <c r="F21" s="17">
        <f t="shared" si="1"/>
        <v>76.5</v>
      </c>
      <c r="G21" s="18">
        <v>5</v>
      </c>
      <c r="H21" s="17">
        <f t="shared" si="2"/>
        <v>994.5</v>
      </c>
      <c r="I21" s="22" t="s">
        <v>55</v>
      </c>
      <c r="J21" s="40"/>
      <c r="K21" s="40"/>
    </row>
    <row r="22" s="1" customFormat="1" customHeight="1" spans="1:11">
      <c r="A22" s="13">
        <v>20</v>
      </c>
      <c r="B22" s="19" t="s">
        <v>56</v>
      </c>
      <c r="C22" s="20">
        <v>76.5</v>
      </c>
      <c r="D22" s="17">
        <f t="shared" si="0"/>
        <v>76.5</v>
      </c>
      <c r="E22" s="18">
        <v>8</v>
      </c>
      <c r="F22" s="17">
        <f t="shared" si="1"/>
        <v>76.5</v>
      </c>
      <c r="G22" s="18">
        <v>5</v>
      </c>
      <c r="H22" s="17">
        <f t="shared" si="2"/>
        <v>994.5</v>
      </c>
      <c r="I22" s="22" t="s">
        <v>57</v>
      </c>
      <c r="J22" s="40"/>
      <c r="K22" s="40"/>
    </row>
    <row r="23" s="1" customFormat="1" customHeight="1" spans="1:11">
      <c r="A23" s="13">
        <v>21</v>
      </c>
      <c r="B23" s="21" t="s">
        <v>58</v>
      </c>
      <c r="C23" s="20">
        <v>76.5</v>
      </c>
      <c r="D23" s="17">
        <f t="shared" si="0"/>
        <v>76.5</v>
      </c>
      <c r="E23" s="18">
        <v>8</v>
      </c>
      <c r="F23" s="17" t="s">
        <v>36</v>
      </c>
      <c r="G23" s="18">
        <v>5</v>
      </c>
      <c r="H23" s="17">
        <f>D23*E23</f>
        <v>612</v>
      </c>
      <c r="I23" s="22" t="s">
        <v>59</v>
      </c>
      <c r="J23" s="40"/>
      <c r="K23" s="40"/>
    </row>
    <row r="24" s="1" customFormat="1" customHeight="1" spans="1:11">
      <c r="A24" s="13">
        <v>22</v>
      </c>
      <c r="B24" s="19" t="s">
        <v>60</v>
      </c>
      <c r="C24" s="20">
        <v>76.5</v>
      </c>
      <c r="D24" s="17" t="s">
        <v>36</v>
      </c>
      <c r="E24" s="18">
        <v>8</v>
      </c>
      <c r="F24" s="17">
        <f t="shared" si="1"/>
        <v>76.5</v>
      </c>
      <c r="G24" s="18">
        <v>5</v>
      </c>
      <c r="H24" s="17">
        <f>F24*G24</f>
        <v>382.5</v>
      </c>
      <c r="I24" s="22" t="s">
        <v>61</v>
      </c>
      <c r="J24" s="40"/>
      <c r="K24" s="40"/>
    </row>
    <row r="25" s="1" customFormat="1" customHeight="1" spans="1:11">
      <c r="A25" s="13">
        <v>23</v>
      </c>
      <c r="B25" s="19" t="s">
        <v>62</v>
      </c>
      <c r="C25" s="20">
        <v>76.5</v>
      </c>
      <c r="D25" s="17" t="s">
        <v>36</v>
      </c>
      <c r="E25" s="18">
        <v>8</v>
      </c>
      <c r="F25" s="17" t="s">
        <v>36</v>
      </c>
      <c r="G25" s="18">
        <v>5</v>
      </c>
      <c r="H25" s="17" t="s">
        <v>36</v>
      </c>
      <c r="I25" s="22" t="s">
        <v>63</v>
      </c>
      <c r="J25" s="44" t="s">
        <v>64</v>
      </c>
      <c r="K25" s="44"/>
    </row>
    <row r="26" s="1" customFormat="1" customHeight="1" spans="1:11">
      <c r="A26" s="13">
        <v>24</v>
      </c>
      <c r="B26" s="27" t="s">
        <v>65</v>
      </c>
      <c r="C26" s="20">
        <v>96.5</v>
      </c>
      <c r="D26" s="17" t="s">
        <v>36</v>
      </c>
      <c r="E26" s="18">
        <v>8</v>
      </c>
      <c r="F26" s="17">
        <f t="shared" si="1"/>
        <v>96.5</v>
      </c>
      <c r="G26" s="18">
        <v>5</v>
      </c>
      <c r="H26" s="17">
        <f>F26*G26</f>
        <v>482.5</v>
      </c>
      <c r="I26" s="22"/>
      <c r="J26" s="44" t="s">
        <v>66</v>
      </c>
      <c r="K26" s="44"/>
    </row>
    <row r="27" s="1" customFormat="1" customHeight="1" spans="1:11">
      <c r="A27" s="13">
        <v>25</v>
      </c>
      <c r="B27" s="24" t="s">
        <v>67</v>
      </c>
      <c r="C27" s="28" t="s">
        <v>36</v>
      </c>
      <c r="D27" s="17" t="str">
        <f t="shared" si="0"/>
        <v>/</v>
      </c>
      <c r="E27" s="18">
        <v>8</v>
      </c>
      <c r="F27" s="17" t="str">
        <f t="shared" si="1"/>
        <v>/</v>
      </c>
      <c r="G27" s="18">
        <v>5</v>
      </c>
      <c r="H27" s="17" t="s">
        <v>36</v>
      </c>
      <c r="I27" s="24" t="s">
        <v>68</v>
      </c>
      <c r="J27" s="40"/>
      <c r="K27" s="40"/>
    </row>
    <row r="28" s="1" customFormat="1" customHeight="1" spans="1:11">
      <c r="A28" s="13">
        <v>26</v>
      </c>
      <c r="B28" s="24" t="s">
        <v>69</v>
      </c>
      <c r="C28" s="15">
        <v>18.9</v>
      </c>
      <c r="D28" s="17">
        <f t="shared" si="0"/>
        <v>18.9</v>
      </c>
      <c r="E28" s="18">
        <v>8</v>
      </c>
      <c r="F28" s="17">
        <f t="shared" si="1"/>
        <v>18.9</v>
      </c>
      <c r="G28" s="18">
        <v>5</v>
      </c>
      <c r="H28" s="17">
        <f t="shared" si="2"/>
        <v>245.7</v>
      </c>
      <c r="I28" s="24" t="s">
        <v>70</v>
      </c>
      <c r="J28" s="40"/>
      <c r="K28" s="40"/>
    </row>
    <row r="29" s="1" customFormat="1" customHeight="1" spans="1:11">
      <c r="A29" s="13">
        <v>27</v>
      </c>
      <c r="B29" s="24" t="s">
        <v>71</v>
      </c>
      <c r="C29" s="15">
        <v>25</v>
      </c>
      <c r="D29" s="17">
        <f t="shared" si="0"/>
        <v>25</v>
      </c>
      <c r="E29" s="18">
        <v>8</v>
      </c>
      <c r="F29" s="17">
        <f t="shared" si="1"/>
        <v>25</v>
      </c>
      <c r="G29" s="18">
        <v>5</v>
      </c>
      <c r="H29" s="17">
        <f t="shared" si="2"/>
        <v>325</v>
      </c>
      <c r="I29" s="24" t="s">
        <v>72</v>
      </c>
      <c r="J29" s="40"/>
      <c r="K29" s="40"/>
    </row>
    <row r="30" s="1" customFormat="1" customHeight="1" spans="1:11">
      <c r="A30" s="13">
        <v>28</v>
      </c>
      <c r="B30" s="24" t="s">
        <v>73</v>
      </c>
      <c r="C30" s="15">
        <v>11.3</v>
      </c>
      <c r="D30" s="17">
        <f t="shared" si="0"/>
        <v>11.3</v>
      </c>
      <c r="E30" s="18">
        <v>8</v>
      </c>
      <c r="F30" s="17">
        <f t="shared" si="1"/>
        <v>11.3</v>
      </c>
      <c r="G30" s="18">
        <v>5</v>
      </c>
      <c r="H30" s="17">
        <f t="shared" si="2"/>
        <v>146.9</v>
      </c>
      <c r="I30" s="24" t="s">
        <v>74</v>
      </c>
      <c r="J30" s="40" t="s">
        <v>75</v>
      </c>
      <c r="K30" s="40"/>
    </row>
    <row r="31" s="1" customFormat="1" customHeight="1" spans="1:11">
      <c r="A31" s="13">
        <v>29</v>
      </c>
      <c r="B31" s="24" t="s">
        <v>76</v>
      </c>
      <c r="C31" s="15">
        <v>21</v>
      </c>
      <c r="D31" s="17">
        <f t="shared" si="0"/>
        <v>21</v>
      </c>
      <c r="E31" s="18">
        <v>8</v>
      </c>
      <c r="F31" s="17">
        <f t="shared" si="1"/>
        <v>21</v>
      </c>
      <c r="G31" s="18">
        <v>5</v>
      </c>
      <c r="H31" s="17">
        <f t="shared" si="2"/>
        <v>273</v>
      </c>
      <c r="I31" s="14" t="s">
        <v>77</v>
      </c>
      <c r="J31" s="40" t="s">
        <v>75</v>
      </c>
      <c r="K31" s="40"/>
    </row>
    <row r="32" s="1" customFormat="1" customHeight="1" spans="1:11">
      <c r="A32" s="13">
        <v>30</v>
      </c>
      <c r="B32" s="24" t="s">
        <v>78</v>
      </c>
      <c r="C32" s="15">
        <v>4.2</v>
      </c>
      <c r="D32" s="17">
        <f t="shared" si="0"/>
        <v>4.2</v>
      </c>
      <c r="E32" s="18">
        <v>8</v>
      </c>
      <c r="F32" s="17">
        <f t="shared" si="1"/>
        <v>4.2</v>
      </c>
      <c r="G32" s="18">
        <v>5</v>
      </c>
      <c r="H32" s="17">
        <f t="shared" si="2"/>
        <v>54.6</v>
      </c>
      <c r="I32" s="24" t="s">
        <v>79</v>
      </c>
      <c r="J32" s="40"/>
      <c r="K32" s="40"/>
    </row>
    <row r="33" s="1" customFormat="1" customHeight="1" spans="1:11">
      <c r="A33" s="13">
        <v>31</v>
      </c>
      <c r="B33" s="24" t="s">
        <v>80</v>
      </c>
      <c r="C33" s="15">
        <v>4.2</v>
      </c>
      <c r="D33" s="17">
        <f t="shared" si="0"/>
        <v>4.2</v>
      </c>
      <c r="E33" s="18">
        <v>8</v>
      </c>
      <c r="F33" s="17">
        <f t="shared" si="1"/>
        <v>4.2</v>
      </c>
      <c r="G33" s="18">
        <v>5</v>
      </c>
      <c r="H33" s="17">
        <f t="shared" si="2"/>
        <v>54.6</v>
      </c>
      <c r="I33" s="24"/>
      <c r="J33" s="40"/>
      <c r="K33" s="40"/>
    </row>
    <row r="34" s="1" customFormat="1" customHeight="1" spans="1:11">
      <c r="A34" s="13">
        <v>32</v>
      </c>
      <c r="B34" s="24" t="s">
        <v>81</v>
      </c>
      <c r="C34" s="15">
        <v>30</v>
      </c>
      <c r="D34" s="17">
        <f t="shared" si="0"/>
        <v>30</v>
      </c>
      <c r="E34" s="18">
        <v>8</v>
      </c>
      <c r="F34" s="17">
        <f t="shared" si="1"/>
        <v>30</v>
      </c>
      <c r="G34" s="18">
        <v>5</v>
      </c>
      <c r="H34" s="17">
        <f t="shared" si="2"/>
        <v>390</v>
      </c>
      <c r="I34" s="24" t="s">
        <v>82</v>
      </c>
      <c r="J34" s="40"/>
      <c r="K34" s="40"/>
    </row>
    <row r="35" s="1" customFormat="1" customHeight="1" spans="1:11">
      <c r="A35" s="13">
        <v>33</v>
      </c>
      <c r="B35" s="24" t="s">
        <v>83</v>
      </c>
      <c r="C35" s="15">
        <v>89.5</v>
      </c>
      <c r="D35" s="17">
        <f t="shared" si="0"/>
        <v>89.5</v>
      </c>
      <c r="E35" s="18">
        <v>8</v>
      </c>
      <c r="F35" s="17">
        <f t="shared" si="1"/>
        <v>89.5</v>
      </c>
      <c r="G35" s="18">
        <v>5</v>
      </c>
      <c r="H35" s="17">
        <f t="shared" si="2"/>
        <v>1163.5</v>
      </c>
      <c r="I35" s="24" t="s">
        <v>84</v>
      </c>
      <c r="J35" s="24" t="s">
        <v>85</v>
      </c>
      <c r="K35" s="24"/>
    </row>
    <row r="36" s="1" customFormat="1" customHeight="1" spans="1:11">
      <c r="A36" s="13">
        <v>34</v>
      </c>
      <c r="B36" s="24" t="s">
        <v>86</v>
      </c>
      <c r="C36" s="15">
        <v>240</v>
      </c>
      <c r="D36" s="17">
        <f t="shared" si="0"/>
        <v>240</v>
      </c>
      <c r="E36" s="18">
        <v>8</v>
      </c>
      <c r="F36" s="17">
        <f t="shared" si="1"/>
        <v>240</v>
      </c>
      <c r="G36" s="18">
        <v>5</v>
      </c>
      <c r="H36" s="17">
        <f t="shared" si="2"/>
        <v>3120</v>
      </c>
      <c r="I36" s="24" t="s">
        <v>87</v>
      </c>
      <c r="J36" s="40"/>
      <c r="K36" s="40"/>
    </row>
    <row r="37" s="1" customFormat="1" customHeight="1" spans="1:11">
      <c r="A37" s="13">
        <v>35</v>
      </c>
      <c r="B37" s="24" t="s">
        <v>88</v>
      </c>
      <c r="C37" s="15">
        <v>63.9</v>
      </c>
      <c r="D37" s="17">
        <f t="shared" si="0"/>
        <v>63.9</v>
      </c>
      <c r="E37" s="18">
        <v>8</v>
      </c>
      <c r="F37" s="17">
        <f t="shared" si="1"/>
        <v>63.9</v>
      </c>
      <c r="G37" s="18">
        <v>5</v>
      </c>
      <c r="H37" s="17">
        <f t="shared" si="2"/>
        <v>830.7</v>
      </c>
      <c r="I37" s="24" t="s">
        <v>89</v>
      </c>
      <c r="J37" s="40"/>
      <c r="K37" s="40"/>
    </row>
    <row r="38" s="1" customFormat="1" customHeight="1" spans="1:11">
      <c r="A38" s="13">
        <v>36</v>
      </c>
      <c r="B38" s="25" t="s">
        <v>90</v>
      </c>
      <c r="C38" s="29">
        <v>60</v>
      </c>
      <c r="D38" s="17">
        <f t="shared" si="0"/>
        <v>60</v>
      </c>
      <c r="E38" s="18">
        <v>8</v>
      </c>
      <c r="F38" s="17">
        <f t="shared" si="1"/>
        <v>60</v>
      </c>
      <c r="G38" s="18">
        <v>5</v>
      </c>
      <c r="H38" s="17">
        <f t="shared" si="2"/>
        <v>780</v>
      </c>
      <c r="I38" s="24" t="s">
        <v>91</v>
      </c>
      <c r="J38" s="40"/>
      <c r="K38" s="40"/>
    </row>
    <row r="39" s="1" customFormat="1" customHeight="1" spans="1:11">
      <c r="A39" s="13">
        <v>37</v>
      </c>
      <c r="B39" s="30" t="s">
        <v>92</v>
      </c>
      <c r="C39" s="23">
        <v>15</v>
      </c>
      <c r="D39" s="17">
        <f t="shared" si="0"/>
        <v>15</v>
      </c>
      <c r="E39" s="18">
        <v>8</v>
      </c>
      <c r="F39" s="17">
        <f t="shared" si="1"/>
        <v>15</v>
      </c>
      <c r="G39" s="18">
        <v>5</v>
      </c>
      <c r="H39" s="17">
        <f t="shared" si="2"/>
        <v>195</v>
      </c>
      <c r="I39" s="24" t="s">
        <v>93</v>
      </c>
      <c r="J39" s="40"/>
      <c r="K39" s="40"/>
    </row>
    <row r="40" s="1" customFormat="1" customHeight="1" spans="1:11">
      <c r="A40" s="13">
        <v>38</v>
      </c>
      <c r="B40" s="24" t="s">
        <v>94</v>
      </c>
      <c r="C40" s="15">
        <v>24.5</v>
      </c>
      <c r="D40" s="17">
        <f t="shared" si="0"/>
        <v>24.5</v>
      </c>
      <c r="E40" s="18">
        <v>8</v>
      </c>
      <c r="F40" s="17">
        <f t="shared" si="1"/>
        <v>24.5</v>
      </c>
      <c r="G40" s="18">
        <v>5</v>
      </c>
      <c r="H40" s="17">
        <f t="shared" si="2"/>
        <v>318.5</v>
      </c>
      <c r="I40" s="24" t="s">
        <v>95</v>
      </c>
      <c r="J40" s="40"/>
      <c r="K40" s="40"/>
    </row>
    <row r="41" s="1" customFormat="1" customHeight="1" spans="1:11">
      <c r="A41" s="13">
        <v>39</v>
      </c>
      <c r="B41" s="24" t="s">
        <v>96</v>
      </c>
      <c r="C41" s="15">
        <v>27.9</v>
      </c>
      <c r="D41" s="17">
        <f t="shared" si="0"/>
        <v>27.9</v>
      </c>
      <c r="E41" s="18">
        <v>8</v>
      </c>
      <c r="F41" s="17">
        <f t="shared" si="1"/>
        <v>27.9</v>
      </c>
      <c r="G41" s="18">
        <v>5</v>
      </c>
      <c r="H41" s="17">
        <f t="shared" si="2"/>
        <v>362.7</v>
      </c>
      <c r="I41" s="24" t="s">
        <v>97</v>
      </c>
      <c r="J41" s="24" t="s">
        <v>98</v>
      </c>
      <c r="K41" s="24"/>
    </row>
    <row r="42" s="1" customFormat="1" customHeight="1" spans="1:11">
      <c r="A42" s="13">
        <v>40</v>
      </c>
      <c r="B42" s="24" t="s">
        <v>99</v>
      </c>
      <c r="C42" s="15">
        <v>65</v>
      </c>
      <c r="D42" s="17">
        <f t="shared" si="0"/>
        <v>65</v>
      </c>
      <c r="E42" s="18">
        <v>8</v>
      </c>
      <c r="F42" s="17">
        <f t="shared" si="1"/>
        <v>65</v>
      </c>
      <c r="G42" s="18">
        <v>5</v>
      </c>
      <c r="H42" s="17">
        <f t="shared" si="2"/>
        <v>845</v>
      </c>
      <c r="I42" s="24" t="s">
        <v>100</v>
      </c>
      <c r="J42" s="40"/>
      <c r="K42" s="40"/>
    </row>
    <row r="43" s="1" customFormat="1" customHeight="1" spans="1:11">
      <c r="A43" s="13">
        <v>41</v>
      </c>
      <c r="B43" s="24" t="s">
        <v>101</v>
      </c>
      <c r="C43" s="15">
        <v>22</v>
      </c>
      <c r="D43" s="17">
        <f t="shared" si="0"/>
        <v>22</v>
      </c>
      <c r="E43" s="18">
        <v>8</v>
      </c>
      <c r="F43" s="17">
        <f t="shared" si="1"/>
        <v>22</v>
      </c>
      <c r="G43" s="18">
        <v>5</v>
      </c>
      <c r="H43" s="17">
        <f t="shared" si="2"/>
        <v>286</v>
      </c>
      <c r="I43" s="24" t="s">
        <v>102</v>
      </c>
      <c r="J43" s="40"/>
      <c r="K43" s="40"/>
    </row>
    <row r="44" s="1" customFormat="1" customHeight="1" spans="1:11">
      <c r="A44" s="13">
        <v>42</v>
      </c>
      <c r="B44" s="21" t="s">
        <v>103</v>
      </c>
      <c r="C44" s="31">
        <v>296.5</v>
      </c>
      <c r="D44" s="17">
        <f t="shared" si="0"/>
        <v>296.5</v>
      </c>
      <c r="E44" s="18">
        <v>8</v>
      </c>
      <c r="F44" s="17">
        <f t="shared" si="1"/>
        <v>296.5</v>
      </c>
      <c r="G44" s="18">
        <v>5</v>
      </c>
      <c r="H44" s="17">
        <f t="shared" si="2"/>
        <v>3854.5</v>
      </c>
      <c r="I44" s="22" t="s">
        <v>104</v>
      </c>
      <c r="J44" s="40"/>
      <c r="K44" s="40"/>
    </row>
    <row r="45" s="1" customFormat="1" customHeight="1" spans="1:11">
      <c r="A45" s="13">
        <v>43</v>
      </c>
      <c r="B45" s="32" t="s">
        <v>105</v>
      </c>
      <c r="C45" s="23">
        <v>200</v>
      </c>
      <c r="D45" s="17">
        <f t="shared" si="0"/>
        <v>200</v>
      </c>
      <c r="E45" s="18">
        <v>8</v>
      </c>
      <c r="F45" s="17">
        <f t="shared" si="1"/>
        <v>200</v>
      </c>
      <c r="G45" s="18">
        <v>5</v>
      </c>
      <c r="H45" s="17">
        <f t="shared" si="2"/>
        <v>2600</v>
      </c>
      <c r="I45" s="22" t="s">
        <v>106</v>
      </c>
      <c r="J45" s="40"/>
      <c r="K45" s="40"/>
    </row>
    <row r="46" s="1" customFormat="1" customHeight="1" spans="1:11">
      <c r="A46" s="13">
        <v>44</v>
      </c>
      <c r="B46" s="25" t="s">
        <v>107</v>
      </c>
      <c r="C46" s="17">
        <v>70</v>
      </c>
      <c r="D46" s="17">
        <f t="shared" si="0"/>
        <v>70</v>
      </c>
      <c r="E46" s="18">
        <v>8</v>
      </c>
      <c r="F46" s="17">
        <f t="shared" si="1"/>
        <v>70</v>
      </c>
      <c r="G46" s="18">
        <v>5</v>
      </c>
      <c r="H46" s="17">
        <f t="shared" si="2"/>
        <v>910</v>
      </c>
      <c r="I46" s="24" t="s">
        <v>108</v>
      </c>
      <c r="J46" s="40"/>
      <c r="K46" s="40"/>
    </row>
    <row r="47" s="3" customFormat="1" customHeight="1" spans="1:11">
      <c r="A47" s="33">
        <v>45</v>
      </c>
      <c r="B47" s="34" t="s">
        <v>109</v>
      </c>
      <c r="C47" s="35">
        <v>313.8</v>
      </c>
      <c r="D47" s="35" t="s">
        <v>36</v>
      </c>
      <c r="E47" s="36">
        <v>8</v>
      </c>
      <c r="F47" s="35" t="s">
        <v>36</v>
      </c>
      <c r="G47" s="36">
        <v>5</v>
      </c>
      <c r="H47" s="35" t="s">
        <v>36</v>
      </c>
      <c r="I47" s="34" t="s">
        <v>110</v>
      </c>
      <c r="J47" s="45"/>
      <c r="K47" s="46" t="s">
        <v>111</v>
      </c>
    </row>
    <row r="48" s="3" customFormat="1" customHeight="1" spans="1:11">
      <c r="A48" s="33">
        <v>46</v>
      </c>
      <c r="B48" s="34" t="s">
        <v>112</v>
      </c>
      <c r="C48" s="37">
        <v>315</v>
      </c>
      <c r="D48" s="35" t="s">
        <v>36</v>
      </c>
      <c r="E48" s="36">
        <v>8</v>
      </c>
      <c r="F48" s="35" t="s">
        <v>36</v>
      </c>
      <c r="G48" s="36">
        <v>5</v>
      </c>
      <c r="H48" s="35" t="s">
        <v>36</v>
      </c>
      <c r="I48" s="34" t="s">
        <v>113</v>
      </c>
      <c r="J48" s="45" t="s">
        <v>51</v>
      </c>
      <c r="K48" s="47"/>
    </row>
    <row r="49" s="3" customFormat="1" customHeight="1" spans="1:11">
      <c r="A49" s="33">
        <v>47</v>
      </c>
      <c r="B49" s="34" t="s">
        <v>114</v>
      </c>
      <c r="C49" s="37">
        <v>711</v>
      </c>
      <c r="D49" s="35">
        <f t="shared" si="0"/>
        <v>711</v>
      </c>
      <c r="E49" s="36">
        <v>8</v>
      </c>
      <c r="F49" s="35">
        <f t="shared" si="1"/>
        <v>711</v>
      </c>
      <c r="G49" s="36">
        <v>5</v>
      </c>
      <c r="H49" s="35">
        <f t="shared" si="2"/>
        <v>9243</v>
      </c>
      <c r="I49" s="34" t="s">
        <v>115</v>
      </c>
      <c r="J49" s="45" t="s">
        <v>116</v>
      </c>
      <c r="K49" s="48"/>
    </row>
    <row r="50" s="1" customFormat="1" customHeight="1" spans="1:11">
      <c r="A50" s="13">
        <v>48</v>
      </c>
      <c r="B50" s="22" t="s">
        <v>117</v>
      </c>
      <c r="C50" s="23">
        <v>15</v>
      </c>
      <c r="D50" s="17">
        <f t="shared" si="0"/>
        <v>15</v>
      </c>
      <c r="E50" s="18">
        <v>8</v>
      </c>
      <c r="F50" s="17">
        <f t="shared" si="1"/>
        <v>15</v>
      </c>
      <c r="G50" s="18">
        <v>5</v>
      </c>
      <c r="H50" s="17">
        <f t="shared" si="2"/>
        <v>195</v>
      </c>
      <c r="I50" s="23"/>
      <c r="J50" s="40"/>
      <c r="K50" s="40"/>
    </row>
    <row r="51" s="1" customFormat="1" customHeight="1" spans="1:11">
      <c r="A51" s="13">
        <v>49</v>
      </c>
      <c r="B51" s="22" t="s">
        <v>118</v>
      </c>
      <c r="C51" s="23">
        <v>12</v>
      </c>
      <c r="D51" s="17">
        <f t="shared" si="0"/>
        <v>12</v>
      </c>
      <c r="E51" s="18">
        <v>8</v>
      </c>
      <c r="F51" s="17">
        <f t="shared" si="1"/>
        <v>12</v>
      </c>
      <c r="G51" s="18">
        <v>5</v>
      </c>
      <c r="H51" s="17">
        <f t="shared" si="2"/>
        <v>156</v>
      </c>
      <c r="I51" s="22"/>
      <c r="J51" s="40"/>
      <c r="K51" s="40"/>
    </row>
    <row r="52" s="1" customFormat="1" customHeight="1" spans="1:11">
      <c r="A52" s="13">
        <v>50</v>
      </c>
      <c r="B52" s="22" t="s">
        <v>119</v>
      </c>
      <c r="C52" s="28" t="s">
        <v>36</v>
      </c>
      <c r="D52" s="17" t="str">
        <f t="shared" si="0"/>
        <v>/</v>
      </c>
      <c r="E52" s="18">
        <v>8</v>
      </c>
      <c r="F52" s="17" t="str">
        <f t="shared" si="1"/>
        <v>/</v>
      </c>
      <c r="G52" s="18">
        <v>5</v>
      </c>
      <c r="H52" s="28" t="s">
        <v>36</v>
      </c>
      <c r="I52" s="22"/>
      <c r="J52" s="40"/>
      <c r="K52" s="40"/>
    </row>
    <row r="53" s="1" customFormat="1" customHeight="1" spans="1:11">
      <c r="A53" s="13">
        <v>51</v>
      </c>
      <c r="B53" s="22" t="s">
        <v>120</v>
      </c>
      <c r="C53" s="28" t="s">
        <v>36</v>
      </c>
      <c r="D53" s="17" t="str">
        <f t="shared" si="0"/>
        <v>/</v>
      </c>
      <c r="E53" s="18">
        <v>8</v>
      </c>
      <c r="F53" s="17" t="str">
        <f t="shared" si="1"/>
        <v>/</v>
      </c>
      <c r="G53" s="18">
        <v>5</v>
      </c>
      <c r="H53" s="28" t="s">
        <v>36</v>
      </c>
      <c r="I53" s="22"/>
      <c r="J53" s="40"/>
      <c r="K53" s="40"/>
    </row>
    <row r="54" s="1" customFormat="1" customHeight="1" spans="1:11">
      <c r="A54" s="13">
        <v>52</v>
      </c>
      <c r="B54" s="22" t="s">
        <v>121</v>
      </c>
      <c r="C54" s="38">
        <f>SUM(C3:C53)</f>
        <v>4505</v>
      </c>
      <c r="D54" s="38"/>
      <c r="E54" s="39"/>
      <c r="F54" s="38"/>
      <c r="G54" s="39"/>
      <c r="H54" s="38">
        <f>SUM(H3:H53)</f>
        <v>43853</v>
      </c>
      <c r="I54" s="22"/>
      <c r="J54" s="40"/>
      <c r="K54" s="40"/>
    </row>
  </sheetData>
  <mergeCells count="12">
    <mergeCell ref="A1:K1"/>
    <mergeCell ref="C3:C4"/>
    <mergeCell ref="D3:D4"/>
    <mergeCell ref="E3:E4"/>
    <mergeCell ref="F3:F4"/>
    <mergeCell ref="G3:G4"/>
    <mergeCell ref="H3:H4"/>
    <mergeCell ref="I25:I26"/>
    <mergeCell ref="I32:I33"/>
    <mergeCell ref="J3:J4"/>
    <mergeCell ref="K3:K4"/>
    <mergeCell ref="K47:K49"/>
  </mergeCells>
  <pageMargins left="0.75" right="0.75" top="1" bottom="1" header="0.5" footer="0.5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兰菲菲</cp:lastModifiedBy>
  <dcterms:created xsi:type="dcterms:W3CDTF">2014-03-13T08:53:00Z</dcterms:created>
  <cp:lastPrinted>2021-01-07T01:53:00Z</cp:lastPrinted>
  <dcterms:modified xsi:type="dcterms:W3CDTF">2026-04-14T09:45:05Z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84CC50CB5CD546B0A5BB2F6E3FBB9D70_13</vt:lpwstr>
  </property>
  <property fmtid="{D5CDD505-2E9C-101B-9397-08002B2CF9AE}" pid="4" name="CalculationRule">
    <vt:i4>0</vt:i4>
  </property>
</Properties>
</file>