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公开招标" sheetId="1" r:id="rId1"/>
  </sheets>
  <definedNames>
    <definedName name="_xlnm._FilterDatabase" localSheetId="0" hidden="1">公开招标!$A$2:$R$92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<sst xmlns="http://schemas.openxmlformats.org/spreadsheetml/2006/main" count="366" uniqueCount="264">
  <si>
    <t>服务类需求一览表</t>
  </si>
  <si>
    <t>标的序号</t>
  </si>
  <si>
    <t>标的名称</t>
  </si>
  <si>
    <t>标的金额（万元）</t>
  </si>
  <si>
    <t>最大中标数量</t>
  </si>
  <si>
    <t>标包编号</t>
  </si>
  <si>
    <t>标包名称</t>
  </si>
  <si>
    <t>标包金额（万元）</t>
  </si>
  <si>
    <t>最高限价（万元）</t>
  </si>
  <si>
    <t>报价方式</t>
  </si>
  <si>
    <t>采购方式</t>
  </si>
  <si>
    <t>报价要求【最大下浮值】</t>
  </si>
  <si>
    <t>服务期</t>
  </si>
  <si>
    <t>需求编号</t>
  </si>
  <si>
    <t>子项名称（需求名称）</t>
  </si>
  <si>
    <t>子项金额（万元）</t>
  </si>
  <si>
    <t>合同名称</t>
  </si>
  <si>
    <t>结算方式</t>
  </si>
  <si>
    <t>有无结算参考表</t>
  </si>
  <si>
    <t>【1】</t>
  </si>
  <si>
    <t>【1】变电站主变返厂检修</t>
  </si>
  <si>
    <t>【1-1】</t>
  </si>
  <si>
    <t>【1-1】2026-2027年220kV主变返厂维修【贵阳、遵义、六盘水、安顺、凯里、都匀、兴义、毕节、铜仁、贵安】</t>
  </si>
  <si>
    <t>/</t>
  </si>
  <si>
    <t>下浮率</t>
  </si>
  <si>
    <t>公开招标</t>
  </si>
  <si>
    <t>自合同签订的履约之日起1年</t>
  </si>
  <si>
    <t>XQUM0601202607210008</t>
  </si>
  <si>
    <t>贵阳供电局2026-2027年220kV主变返厂检修技术服务</t>
  </si>
  <si>
    <t>技术服务合同（2025年版）</t>
  </si>
  <si>
    <t>据实结算</t>
  </si>
  <si>
    <t>有</t>
  </si>
  <si>
    <t>XQUM0605202607210004</t>
  </si>
  <si>
    <t>铜仁供电局2026-2027年220kV主变返厂检修技术服务</t>
  </si>
  <si>
    <t>XQUM0603202607210005</t>
  </si>
  <si>
    <t>遵义供电局2026-2027年220kV主变返厂检修技术服务</t>
  </si>
  <si>
    <t>XQUM0610202607230002</t>
  </si>
  <si>
    <t>贵安供电局2026-2027年220kV主变返厂检修技术服务</t>
  </si>
  <si>
    <t>XQUM0609202607220005</t>
  </si>
  <si>
    <t>都匀供电局2026-2027年220kV主变返厂检修技术服务</t>
  </si>
  <si>
    <t>XQUM0604202607210004</t>
  </si>
  <si>
    <t>安顺供电局2026-2027年220kV主变返厂检修技术服务</t>
  </si>
  <si>
    <t>XQUM0602202607210005</t>
  </si>
  <si>
    <t>六盘水供电局2026-2027年220kV主变返厂检修技术服务</t>
  </si>
  <si>
    <t>XQUM0607202607210003</t>
  </si>
  <si>
    <t>毕节供电局2026-2027年220kV主变返厂检修技术服务</t>
  </si>
  <si>
    <t>XQUM0608202607210004</t>
  </si>
  <si>
    <t>凯里供电局2026-2027年220kV主变返厂检修技术服务</t>
  </si>
  <si>
    <t>XQUM0606202607210005</t>
  </si>
  <si>
    <t>兴义供电局2026-2027年220kV主变返厂检修技术服务</t>
  </si>
  <si>
    <t>【1-2】</t>
  </si>
  <si>
    <t>【1-2】2026-2027年110kV主变返厂维修【贵阳、遵义、六盘水、安顺、凯里、都匀、兴义、毕节、铜仁、贵安】</t>
  </si>
  <si>
    <t>XQUM0602202607210004</t>
  </si>
  <si>
    <t>六盘水供电局2026-2027年110kV主变返厂检修技术服务</t>
  </si>
  <si>
    <t>XQUM0605202607210003</t>
  </si>
  <si>
    <t>铜仁供电局2026-2027年110kV主变返厂检修技术服务</t>
  </si>
  <si>
    <t>XQUM0606202607210002</t>
  </si>
  <si>
    <t>兴义供电局2026-2027年110kV主变返厂检修技术服务</t>
  </si>
  <si>
    <t>XQUM0607202607210002</t>
  </si>
  <si>
    <t>毕节供电局2026-2027年110kV主变返厂检修技术服务</t>
  </si>
  <si>
    <t>XQUM0608202607210005</t>
  </si>
  <si>
    <t>凯里供电局2026-2027年110kV主变返厂检修技术服务</t>
  </si>
  <si>
    <t>XQUM0604202607210003</t>
  </si>
  <si>
    <t>安顺供电局2026-2027年110kV主变返厂检修技术服务</t>
  </si>
  <si>
    <t>XQUM0609202607220004</t>
  </si>
  <si>
    <t>都匀供电局2026-2027年110kV主变返厂检修技术服务</t>
  </si>
  <si>
    <t>XQUM0603202607210004</t>
  </si>
  <si>
    <t>遵义供电局2026-2027年110kV主变返厂检修技术服务</t>
  </si>
  <si>
    <t>XQUM0601202607210007</t>
  </si>
  <si>
    <t>贵阳供电局2026-2027年110kV主变返厂检修技术服务</t>
  </si>
  <si>
    <t>XQUM0610202607230001</t>
  </si>
  <si>
    <t>贵安供电局2026-2027年110kV主变返厂检修技术服务</t>
  </si>
  <si>
    <t>【1-3】</t>
  </si>
  <si>
    <t>【1-3】2026-2027年35kV主变返厂维修【贵阳、遵义、六盘水、安顺、凯里、都匀、兴义、毕节、铜仁】</t>
  </si>
  <si>
    <t>XQUM0608202607130003</t>
  </si>
  <si>
    <t>凯里供电局2026-2027年35kV主变返厂检修技术服务</t>
  </si>
  <si>
    <t>XQUM0607202607130001</t>
  </si>
  <si>
    <t>毕节供电局2026-2027年35kV主变返厂检修技术服务</t>
  </si>
  <si>
    <t>XQUM0603202607090002</t>
  </si>
  <si>
    <t>遵义供电局2026-2027年35kV主变返厂检修技术服务</t>
  </si>
  <si>
    <t>XQUM0609202607130001</t>
  </si>
  <si>
    <t>都匀供电局2026-2027年35kV主变返厂检修技术服务</t>
  </si>
  <si>
    <t>XQUM0606202607090001</t>
  </si>
  <si>
    <t xml:space="preserve"> 兴义供电局2026-2027年35kV主变返厂检修技术服务</t>
  </si>
  <si>
    <t>XQUM0604202607130002</t>
  </si>
  <si>
    <t>安顺供电局2026-2027年35kV主变返厂检修技术服务采购</t>
  </si>
  <si>
    <t>XQUM0601202607130006</t>
  </si>
  <si>
    <t>贵阳供电局2026-2027年35kV主变返厂检修技术服务</t>
  </si>
  <si>
    <t>XQUM0605202406210021</t>
  </si>
  <si>
    <t>铜仁供电局2026-2027年35kV主变返厂检修技术服务</t>
  </si>
  <si>
    <t>XQUM0602202607130003</t>
  </si>
  <si>
    <t>六盘水供电局2026-2027年35kV主变返厂检修技术服务</t>
  </si>
  <si>
    <t>【2】</t>
  </si>
  <si>
    <t>【2】交直流系统检修、维保</t>
  </si>
  <si>
    <t>【2-1】</t>
  </si>
  <si>
    <t>【2-1】2027-2028年变电站交直流系统检修、维保【铜仁、凯里、都匀】</t>
  </si>
  <si>
    <t>自合同签订的履约之日起2年</t>
  </si>
  <si>
    <t>XQUM0605202606010001</t>
  </si>
  <si>
    <t>铜仁供电局2027-2028年变电站交直流系统检修、维保服务项目</t>
  </si>
  <si>
    <t>XQUM0608202606030005</t>
  </si>
  <si>
    <t>凯里供电局2027年-2028年变电站交直流系统检修、维保需求</t>
  </si>
  <si>
    <t>XQUM0609202606020010</t>
  </si>
  <si>
    <t>都匀供电局2027-2028年变电站交直流系统检修、维保</t>
  </si>
  <si>
    <t>【2-2】</t>
  </si>
  <si>
    <t>【2-2】2027-2028年变电站交直流系统检修、维保【遵义、安顺、贵阳、贵安】</t>
  </si>
  <si>
    <t>XQUM0603202606010001</t>
  </si>
  <si>
    <t>遵义供电局2027-2028年变电站交直流系统检修、维保服务</t>
  </si>
  <si>
    <t>XQUM0604202606010008</t>
  </si>
  <si>
    <t>安顺供电局2027-2028年交直流系统检修、维保</t>
  </si>
  <si>
    <t>XQUM0601202606010002</t>
  </si>
  <si>
    <t>贵阳供电局2027-2028年变电站交直流系统检修、维保服务</t>
  </si>
  <si>
    <t>XQUM0610202606020007</t>
  </si>
  <si>
    <t>贵安供电局2027-2028年交直流系统检修、维保项目</t>
  </si>
  <si>
    <t>【2-3】</t>
  </si>
  <si>
    <t>【2-3】2027-2028年变电站交直流系统检修、维保【六盘水、兴义、毕节】</t>
  </si>
  <si>
    <t>XQUM0602202603270019</t>
  </si>
  <si>
    <t>六盘水供电局2027-2028年变电站交直流系统检修、维保服务</t>
  </si>
  <si>
    <t>XQUM0606202605260008</t>
  </si>
  <si>
    <t>兴义供电局2027-2028年交直流系统检修、维保</t>
  </si>
  <si>
    <t>XQUM0607202603200007</t>
  </si>
  <si>
    <t>毕节供电局2027-2028年变电站交直流系统检修、维保服务</t>
  </si>
  <si>
    <t>【3】</t>
  </si>
  <si>
    <t>【3】变电站消防设施维保</t>
  </si>
  <si>
    <t>【3-1】</t>
  </si>
  <si>
    <t>【3-1】变电站消防设施维保【凯里、都匀、铜仁】</t>
  </si>
  <si>
    <t>XQUM0608202606030009</t>
  </si>
  <si>
    <t>凯里供电局2027年-2028年变电站消防设施维保</t>
  </si>
  <si>
    <t>XQUM0609202606020004</t>
  </si>
  <si>
    <t>都匀供电局2027-2028年变电站消防设施维保</t>
  </si>
  <si>
    <t>XQUM0605202606010007</t>
  </si>
  <si>
    <t>铜仁供电局2027-2028年变电站消防设施维保服务项目</t>
  </si>
  <si>
    <t>【3-2】</t>
  </si>
  <si>
    <t>【3-2】变电站消防设施维保【六盘水、遵义、毕节、兴义】</t>
  </si>
  <si>
    <t>XQUM0602202606020007</t>
  </si>
  <si>
    <t>六盘水供电局2027-2028年变电站消防设备设施日常维修维护施</t>
  </si>
  <si>
    <t>XQUM0603202606010006</t>
  </si>
  <si>
    <t>遵义供电局2027-2028年变电站消防设施维保</t>
  </si>
  <si>
    <t>XQUM0607202606030011</t>
  </si>
  <si>
    <t>毕节供电局2027年-2028年变电站消防设施维保</t>
  </si>
  <si>
    <t>XQUM0606202606010002</t>
  </si>
  <si>
    <t>贵州电网有限责任公司兴义供电局2027-2028年变电站消防设施维保技术服务</t>
  </si>
  <si>
    <t>【3-3】</t>
  </si>
  <si>
    <t>【3-3】变电站消防设施维保【安顺、贵阳、贵安】</t>
  </si>
  <si>
    <t>XQUM0604202606010006</t>
  </si>
  <si>
    <t>安顺供电局2027-2028年变电站消防设施维保服务采购</t>
  </si>
  <si>
    <t>XQUM0601202606010008</t>
  </si>
  <si>
    <t>贵阳供电局2027年-2028年变电站消防设施维保服务</t>
  </si>
  <si>
    <t>XQUM0610202606020005</t>
  </si>
  <si>
    <t>贵安供电局2027-2028年变电站消防设施维保服务项目</t>
  </si>
  <si>
    <t>【4】</t>
  </si>
  <si>
    <t>【4】生产场所配套设备、设施维护</t>
  </si>
  <si>
    <t>【4-1】</t>
  </si>
  <si>
    <t>【4-1】2027-2028年变电站产场所配套设施维修维护【凯里、都匀、铜仁】</t>
  </si>
  <si>
    <t>XQUM0608202606030006</t>
  </si>
  <si>
    <t>凯里供电局2027-2028年变电站产场所配套设施维修维护服务类项目</t>
  </si>
  <si>
    <t>XQUM0609202606020008</t>
  </si>
  <si>
    <t>都匀供电局2027-2028年变电站生产场所配套设备、设施维护</t>
  </si>
  <si>
    <t>XQUM0605202606010002</t>
  </si>
  <si>
    <t>铜仁供电局2027-2028年变电站生产场所配套、设施维修维护服务项目</t>
  </si>
  <si>
    <t>【4-2】</t>
  </si>
  <si>
    <t>【4-2】2027-2028年变电站产场所配套设施维修维护【遵义、贵阳、贵安、安顺】</t>
  </si>
  <si>
    <t>XQUM0603202606010002</t>
  </si>
  <si>
    <t>遵义供电局2027-2028年变电站生产场所配套设施维修维护服务</t>
  </si>
  <si>
    <t>XQUM0601202606010003</t>
  </si>
  <si>
    <t>贵阳供电局2027-2028年变电站生产场所配套设施维修维护服务</t>
  </si>
  <si>
    <t>XQUM0604202607290010</t>
  </si>
  <si>
    <t>安顺供电局2027-2028年生产场所配套设备、设施维护</t>
  </si>
  <si>
    <t>XQUM0610202606020002</t>
  </si>
  <si>
    <t>贵安供电局2027-2028年变电站生产场所配套设施维修维护服务</t>
  </si>
  <si>
    <t>【4-3】</t>
  </si>
  <si>
    <t>【4-3】2027-2028年变电站产场所配套设施维修维护【毕节、兴义、六盘水】</t>
  </si>
  <si>
    <t>XQUM0607202606030005</t>
  </si>
  <si>
    <t>毕节供电局2027-2028年变电站生产场所配套设施维修维护服务</t>
  </si>
  <si>
    <t>XQUM0606202606020008</t>
  </si>
  <si>
    <t>贵州电网有限责任公司兴义供电局2027-2028年变电站生产场所配套设施维护项目</t>
  </si>
  <si>
    <t>XQUM0602202606020006</t>
  </si>
  <si>
    <t>六盘水供电局2027-2028年变电站生产场所配套设施维修维护服务</t>
  </si>
  <si>
    <t>【5】</t>
  </si>
  <si>
    <t>【5】生产技术领域作业线上视频监控</t>
  </si>
  <si>
    <t>【5-1】</t>
  </si>
  <si>
    <t>【5-1】贵州电网有限责任公司电力科学研究院2026-2028年省级生产指挥中心生产技术领域作业线上视频监控</t>
  </si>
  <si>
    <t>XQUM0666202603260034</t>
  </si>
  <si>
    <t>贵州电网有限责任公司电力科学研究院2026-2028年省级生产指挥中心生产技术领域作业线上视频监控外委项目</t>
  </si>
  <si>
    <t>【6】</t>
  </si>
  <si>
    <t>【6】低压电气柜（箱）维修维护</t>
  </si>
  <si>
    <t>【6-1】</t>
  </si>
  <si>
    <t>【6-1】2027-2028年变电站低压电气柜（箱）维修维护【都匀、遵义、铜仁】</t>
  </si>
  <si>
    <t>XQUM0609202606020007</t>
  </si>
  <si>
    <t>都匀供电局2027-2028年变电站低压电气柜（箱）维修维护</t>
  </si>
  <si>
    <t>XQUM0603202606010004</t>
  </si>
  <si>
    <t>遵义供电局2027-2028年变电站低压电气柜（箱）维修维护项目</t>
  </si>
  <si>
    <t>XQUM0605202606010006</t>
  </si>
  <si>
    <t>铜仁供电局2027-2028年变电站低压电气柜（箱）维修维护服务项目</t>
  </si>
  <si>
    <t>【6-2】</t>
  </si>
  <si>
    <t>【6-2】2027-2028年变电站低压电气柜（箱）维修维护【兴义、毕节、贵阳、凯里、贵安、安顺、六盘水】</t>
  </si>
  <si>
    <t>XQUM0606202606010001</t>
  </si>
  <si>
    <t>贵州电网有限责任公司兴义供电局2027-2028年低压电气柜（箱）维修维护技术服务</t>
  </si>
  <si>
    <t>XQUM0607202606030004</t>
  </si>
  <si>
    <t>毕节供电局2027-2028年变电站低压电气柜（箱）维修维护项目</t>
  </si>
  <si>
    <t>XQUM0608202607280010</t>
  </si>
  <si>
    <t>凯里供电局2027-2028年变电站低压电气柜（箱）维修维护项目</t>
  </si>
  <si>
    <t>XQUM0601202606010005</t>
  </si>
  <si>
    <t>贵阳供电局2027-2028年变电站低压电气柜（箱）维修维护项目</t>
  </si>
  <si>
    <t>XQUM0604202607290009</t>
  </si>
  <si>
    <t>安顺供电局2027-2028年低压电气柜（箱）维修维护</t>
  </si>
  <si>
    <t>XQUM0602202606020005</t>
  </si>
  <si>
    <t>六盘水供电局2027-2028年变电站低压电气柜（箱）维修维护</t>
  </si>
  <si>
    <t>XQUM0610202607290007</t>
  </si>
  <si>
    <t>贵安供电局2027-2028年变电站低压电气柜（箱）维修维护</t>
  </si>
  <si>
    <t>【7】</t>
  </si>
  <si>
    <t>【7】变电站绝缘子零值检测</t>
  </si>
  <si>
    <t>【7-1】</t>
  </si>
  <si>
    <t>【7-1】2027-2028年变电站绝缘子零值检测技术服务【遵义、安顺、兴义、凯里、都匀、毕节、铜仁、六盘水】</t>
  </si>
  <si>
    <t>自合同签订的履约之日起至2028年12月31日</t>
  </si>
  <si>
    <t>XQUM0603202604030004</t>
  </si>
  <si>
    <t>遵义供电局2027-2028年变电站绝缘子零值检测技术服务</t>
  </si>
  <si>
    <t>XQUM0604202606010005</t>
  </si>
  <si>
    <t>安顺供电局2027-2028年变电站绝缘子零值检测技术服务</t>
  </si>
  <si>
    <t>XQUM0606202604030002</t>
  </si>
  <si>
    <t>兴义供电局2027-2028年变电站绝缘子零值检测技术服务</t>
  </si>
  <si>
    <t>XQUM0608202603220006</t>
  </si>
  <si>
    <t>凯里供电局2027-2028年变电站绝缘子零值检测技术服务</t>
  </si>
  <si>
    <t>XQUM0609202603250008</t>
  </si>
  <si>
    <t>都匀供电局2027-2028年变电站绝缘子零值检测技术服务</t>
  </si>
  <si>
    <t>XQUM0607202603200009</t>
  </si>
  <si>
    <t>毕节供电局2027-2028年变电站绝缘子零值检测技术服务</t>
  </si>
  <si>
    <t>XQUM0605202605250006</t>
  </si>
  <si>
    <t>铜仁供电局2027-2028年变电站绝缘子零值检测技术服务</t>
  </si>
  <si>
    <t>XQUM0602202603170006</t>
  </si>
  <si>
    <t>六盘水供电局2027-2028年变电站绝缘子零值检测技术服务</t>
  </si>
  <si>
    <t>【8】</t>
  </si>
  <si>
    <t>【8】环境量检测（含空气、水、辐射等）</t>
  </si>
  <si>
    <t>【8-1】</t>
  </si>
  <si>
    <t>【8-1】2027年-2028年变电站环境量检测（含空气、水、辐射等）服务【安顺、凯里、毕节、遵义、六盘水、兴义、都匀、铜仁、贵阳】</t>
  </si>
  <si>
    <t>XQUM0604202606010010</t>
  </si>
  <si>
    <t>安顺供电局2027-2028年环境量检测（含空气、水、辐射等）</t>
  </si>
  <si>
    <t>XQUM0608202606030010</t>
  </si>
  <si>
    <t>凯里供电局2027年-2028年变电站环境量检测（含空气、水、辐射等）</t>
  </si>
  <si>
    <t>XQUM0607202606030010</t>
  </si>
  <si>
    <t>毕节供电局2027年-2028年变电站环境量检测（含空气、水、辐射等）服务</t>
  </si>
  <si>
    <t>XQUM0603202606010005</t>
  </si>
  <si>
    <t>遵义供电局2027-2028年变电站环境量检测（含空气、水、辐射等）</t>
  </si>
  <si>
    <t>XQUM0602202603300032</t>
  </si>
  <si>
    <t>六盘水供电局2027-2028年变电站环境量检测（含空气、水、辐射等）服务</t>
  </si>
  <si>
    <t>XQUM0606202606090011</t>
  </si>
  <si>
    <t>贵州电网有限责任公司兴义供电局2027-2028年变电站电磁环境和噪声普测服务技术服务</t>
  </si>
  <si>
    <t>XQUM0609202606020009</t>
  </si>
  <si>
    <t>都匀供电局2027-2028年变电站环境量检测（含空气、水、辐射等）</t>
  </si>
  <si>
    <t>XQUM0605202606010009</t>
  </si>
  <si>
    <t>铜仁供电局2027-2028年变电站环境量检测（含空气、水、辐射等）服务项目</t>
  </si>
  <si>
    <t>XQUM0601202606010007</t>
  </si>
  <si>
    <t>贵阳供电局2027年-2028年变电站环境量检测（含空气、水、辐射等）服务</t>
  </si>
  <si>
    <t>【9】</t>
  </si>
  <si>
    <t>【9】风机、储能、光伏等新能源装备维保</t>
  </si>
  <si>
    <t>【9-1】</t>
  </si>
  <si>
    <t>【9-1】贵阳供电局2027-2028年清镇863基地一次设备日常维保及故障维修项目技术服务</t>
  </si>
  <si>
    <t>XQUM0601202606010010</t>
  </si>
  <si>
    <t>贵阳供电局2027-2028年清镇863基地一次设备日常维保及故障维修项目技术服务</t>
  </si>
  <si>
    <t>【10】</t>
  </si>
  <si>
    <t>【10】测试设备、仪器仪表、生产用具维修服务</t>
  </si>
  <si>
    <t>【10-1】</t>
  </si>
  <si>
    <t>【10-1】贵州电网有限责任公司电力科学研究院2026-2027测试设备、仪器仪表、生产用具维修服务</t>
  </si>
  <si>
    <t>XQUM0666202605070001</t>
  </si>
  <si>
    <t>贵州电网有限责任公司电力科学研究院2026-2027测试设备、仪器仪表、生产用具维修服务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</si>
</sst>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  <numFmt numFmtId="178" formatCode="0.00_ "/>
    <numFmt numFmtId="179" formatCode="0.0000;[Red]0.0000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176" fontId="6" fillId="0" borderId="0" xfId="0" applyNumberFormat="1" applyFont="1" applyFill="1" applyAlignment="1" applyProtection="1">
      <alignment horizontal="center" vertical="center"/>
      <protection locked="0"/>
    </xf>
    <xf numFmtId="177" fontId="6" fillId="0" borderId="0" xfId="0" applyNumberFormat="1" applyFont="1" applyFill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8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>
      <alignment horizontal="center" vertical="center"/>
    </xf>
    <xf numFmtId="9" fontId="5" fillId="0" borderId="3" xfId="0" applyNumberFormat="1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lef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G92"/>
  <sheetViews>
    <sheetView tabSelected="1" workbookViewId="0">
      <pane xSplit="5" ySplit="2" topLeftCell="F72" activePane="bottomRight" state="frozen"/>
      <selection/>
      <selection pane="topRight"/>
      <selection pane="bottomLeft"/>
      <selection pane="bottomRight" activeCell="N80" sqref="N73:N80"/>
    </sheetView>
  </sheetViews>
  <sheetFormatPr defaultColWidth="9" defaultRowHeight="30" customHeight="1"/>
  <cols>
    <col min="1" max="1" width="7" style="4" customWidth="1"/>
    <col min="2" max="2" width="17.75" style="5" customWidth="1"/>
    <col min="3" max="3" width="12.35" style="6" customWidth="1"/>
    <col min="4" max="4" width="5.55" style="7" customWidth="1"/>
    <col min="5" max="5" width="8.875" style="8" customWidth="1"/>
    <col min="6" max="6" width="41.3833333333333" style="5" customWidth="1"/>
    <col min="7" max="7" width="10" style="6" customWidth="1"/>
    <col min="8" max="8" width="9.6" style="4" customWidth="1"/>
    <col min="9" max="9" width="6.80833333333333" style="4" customWidth="1"/>
    <col min="10" max="10" width="5.40833333333333" style="4" customWidth="1"/>
    <col min="11" max="11" width="6.8" style="4" customWidth="1"/>
    <col min="12" max="12" width="13.8833333333333" style="4" customWidth="1"/>
    <col min="13" max="13" width="11.8" style="5" customWidth="1"/>
    <col min="14" max="14" width="34.1666666666667" style="5" customWidth="1"/>
    <col min="15" max="15" width="10.6833333333333" style="6" customWidth="1"/>
    <col min="16" max="16" width="11.2416666666667" style="9" customWidth="1"/>
    <col min="17" max="17" width="6.94166666666667" style="9" customWidth="1"/>
    <col min="18" max="18" width="6.66666666666667" style="9" customWidth="1"/>
    <col min="19" max="33" width="9" style="10"/>
    <col min="34" max="16384" width="9" style="4"/>
  </cols>
  <sheetData>
    <row r="1" s="1" customFormat="1" customHeight="1" spans="1:33">
      <c r="A1" s="11" t="s">
        <v>0</v>
      </c>
      <c r="B1" s="12"/>
      <c r="C1" s="13"/>
      <c r="D1" s="14"/>
      <c r="E1" s="15"/>
      <c r="F1" s="12"/>
      <c r="G1" s="13"/>
      <c r="H1" s="11"/>
      <c r="I1" s="11"/>
      <c r="J1" s="11"/>
      <c r="K1" s="11"/>
      <c r="L1" s="11"/>
      <c r="M1" s="12"/>
      <c r="N1" s="12"/>
      <c r="O1" s="13"/>
      <c r="P1" s="12"/>
      <c r="Q1" s="12"/>
      <c r="R1" s="12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="2" customFormat="1" ht="54" spans="1:33">
      <c r="A2" s="16" t="s">
        <v>1</v>
      </c>
      <c r="B2" s="16" t="s">
        <v>2</v>
      </c>
      <c r="C2" s="17" t="s">
        <v>3</v>
      </c>
      <c r="D2" s="18" t="s">
        <v>4</v>
      </c>
      <c r="E2" s="19" t="s">
        <v>5</v>
      </c>
      <c r="F2" s="20" t="s">
        <v>6</v>
      </c>
      <c r="G2" s="21" t="s">
        <v>7</v>
      </c>
      <c r="H2" s="16" t="s">
        <v>8</v>
      </c>
      <c r="I2" s="16" t="s">
        <v>9</v>
      </c>
      <c r="J2" s="16" t="s">
        <v>10</v>
      </c>
      <c r="K2" s="20" t="s">
        <v>11</v>
      </c>
      <c r="L2" s="16" t="s">
        <v>12</v>
      </c>
      <c r="M2" s="20" t="s">
        <v>13</v>
      </c>
      <c r="N2" s="20" t="s">
        <v>14</v>
      </c>
      <c r="O2" s="21" t="s">
        <v>15</v>
      </c>
      <c r="P2" s="20" t="s">
        <v>16</v>
      </c>
      <c r="Q2" s="20" t="s">
        <v>17</v>
      </c>
      <c r="R2" s="20" t="s">
        <v>18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</row>
    <row r="3" s="3" customFormat="1" ht="24" spans="1:33">
      <c r="A3" s="22" t="s">
        <v>19</v>
      </c>
      <c r="B3" s="22" t="s">
        <v>20</v>
      </c>
      <c r="C3" s="23">
        <f>SUM(G3:G31)</f>
        <v>9773.87</v>
      </c>
      <c r="D3" s="24">
        <v>1</v>
      </c>
      <c r="E3" s="22" t="s">
        <v>21</v>
      </c>
      <c r="F3" s="25" t="s">
        <v>22</v>
      </c>
      <c r="G3" s="26">
        <f>SUM(O3:O12)</f>
        <v>4700</v>
      </c>
      <c r="H3" s="27" t="s">
        <v>23</v>
      </c>
      <c r="I3" s="26" t="s">
        <v>24</v>
      </c>
      <c r="J3" s="25" t="s">
        <v>25</v>
      </c>
      <c r="K3" s="48">
        <v>0.15</v>
      </c>
      <c r="L3" s="25" t="s">
        <v>26</v>
      </c>
      <c r="M3" s="45" t="s">
        <v>27</v>
      </c>
      <c r="N3" s="45" t="s">
        <v>28</v>
      </c>
      <c r="O3" s="45">
        <v>960</v>
      </c>
      <c r="P3" s="31" t="s">
        <v>29</v>
      </c>
      <c r="Q3" s="31" t="s">
        <v>30</v>
      </c>
      <c r="R3" s="58" t="s">
        <v>31</v>
      </c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</row>
    <row r="4" s="3" customFormat="1" ht="24" spans="1:33">
      <c r="A4" s="28"/>
      <c r="B4" s="28"/>
      <c r="C4" s="29"/>
      <c r="D4" s="30"/>
      <c r="E4" s="28"/>
      <c r="F4" s="31"/>
      <c r="G4" s="32"/>
      <c r="H4" s="33"/>
      <c r="I4" s="32"/>
      <c r="J4" s="31"/>
      <c r="K4" s="49"/>
      <c r="L4" s="31"/>
      <c r="M4" s="45" t="s">
        <v>32</v>
      </c>
      <c r="N4" s="45" t="s">
        <v>33</v>
      </c>
      <c r="O4" s="45">
        <v>600</v>
      </c>
      <c r="P4" s="31"/>
      <c r="Q4" s="31"/>
      <c r="R4" s="58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="3" customFormat="1" ht="24" spans="1:33">
      <c r="A5" s="28"/>
      <c r="B5" s="28"/>
      <c r="C5" s="29"/>
      <c r="D5" s="30"/>
      <c r="E5" s="28"/>
      <c r="F5" s="31"/>
      <c r="G5" s="32"/>
      <c r="H5" s="33"/>
      <c r="I5" s="32"/>
      <c r="J5" s="31"/>
      <c r="K5" s="49"/>
      <c r="L5" s="31"/>
      <c r="M5" s="45" t="s">
        <v>34</v>
      </c>
      <c r="N5" s="45" t="s">
        <v>35</v>
      </c>
      <c r="O5" s="45">
        <v>460</v>
      </c>
      <c r="P5" s="31"/>
      <c r="Q5" s="31"/>
      <c r="R5" s="58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</row>
    <row r="6" s="3" customFormat="1" ht="24" spans="1:33">
      <c r="A6" s="28"/>
      <c r="B6" s="28"/>
      <c r="C6" s="29"/>
      <c r="D6" s="30"/>
      <c r="E6" s="28"/>
      <c r="F6" s="31"/>
      <c r="G6" s="32"/>
      <c r="H6" s="33"/>
      <c r="I6" s="32"/>
      <c r="J6" s="31"/>
      <c r="K6" s="49"/>
      <c r="L6" s="31"/>
      <c r="M6" s="45" t="s">
        <v>36</v>
      </c>
      <c r="N6" s="45" t="s">
        <v>37</v>
      </c>
      <c r="O6" s="45">
        <v>400</v>
      </c>
      <c r="P6" s="31"/>
      <c r="Q6" s="31"/>
      <c r="R6" s="58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</row>
    <row r="7" s="3" customFormat="1" ht="24" spans="1:33">
      <c r="A7" s="28"/>
      <c r="B7" s="28"/>
      <c r="C7" s="29"/>
      <c r="D7" s="30"/>
      <c r="E7" s="28"/>
      <c r="F7" s="31"/>
      <c r="G7" s="32"/>
      <c r="H7" s="33"/>
      <c r="I7" s="32"/>
      <c r="J7" s="31"/>
      <c r="K7" s="49"/>
      <c r="L7" s="31"/>
      <c r="M7" s="45" t="s">
        <v>38</v>
      </c>
      <c r="N7" s="45" t="s">
        <v>39</v>
      </c>
      <c r="O7" s="45">
        <v>400</v>
      </c>
      <c r="P7" s="31"/>
      <c r="Q7" s="31"/>
      <c r="R7" s="58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</row>
    <row r="8" s="3" customFormat="1" ht="24" spans="1:33">
      <c r="A8" s="28"/>
      <c r="B8" s="28"/>
      <c r="C8" s="29"/>
      <c r="D8" s="30"/>
      <c r="E8" s="28"/>
      <c r="F8" s="31"/>
      <c r="G8" s="32"/>
      <c r="H8" s="33"/>
      <c r="I8" s="32"/>
      <c r="J8" s="31"/>
      <c r="K8" s="49"/>
      <c r="L8" s="31"/>
      <c r="M8" s="45" t="s">
        <v>40</v>
      </c>
      <c r="N8" s="45" t="s">
        <v>41</v>
      </c>
      <c r="O8" s="45">
        <v>400</v>
      </c>
      <c r="P8" s="31"/>
      <c r="Q8" s="31"/>
      <c r="R8" s="58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</row>
    <row r="9" s="3" customFormat="1" ht="24" spans="1:33">
      <c r="A9" s="28"/>
      <c r="B9" s="28"/>
      <c r="C9" s="29"/>
      <c r="D9" s="30"/>
      <c r="E9" s="28"/>
      <c r="F9" s="31"/>
      <c r="G9" s="32"/>
      <c r="H9" s="33"/>
      <c r="I9" s="32"/>
      <c r="J9" s="31"/>
      <c r="K9" s="49"/>
      <c r="L9" s="31"/>
      <c r="M9" s="45" t="s">
        <v>42</v>
      </c>
      <c r="N9" s="45" t="s">
        <v>43</v>
      </c>
      <c r="O9" s="45">
        <v>400</v>
      </c>
      <c r="P9" s="31"/>
      <c r="Q9" s="31"/>
      <c r="R9" s="58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</row>
    <row r="10" s="3" customFormat="1" ht="24" spans="1:33">
      <c r="A10" s="28"/>
      <c r="B10" s="28"/>
      <c r="C10" s="29"/>
      <c r="D10" s="30"/>
      <c r="E10" s="28"/>
      <c r="F10" s="31"/>
      <c r="G10" s="32"/>
      <c r="H10" s="33"/>
      <c r="I10" s="32"/>
      <c r="J10" s="31"/>
      <c r="K10" s="49"/>
      <c r="L10" s="31"/>
      <c r="M10" s="45" t="s">
        <v>44</v>
      </c>
      <c r="N10" s="45" t="s">
        <v>45</v>
      </c>
      <c r="O10" s="45">
        <v>400</v>
      </c>
      <c r="P10" s="31"/>
      <c r="Q10" s="31"/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</row>
    <row r="11" s="3" customFormat="1" ht="24" spans="1:33">
      <c r="A11" s="28"/>
      <c r="B11" s="28"/>
      <c r="C11" s="29"/>
      <c r="D11" s="30"/>
      <c r="E11" s="28"/>
      <c r="F11" s="31"/>
      <c r="G11" s="32"/>
      <c r="H11" s="33"/>
      <c r="I11" s="32"/>
      <c r="J11" s="31"/>
      <c r="K11" s="49"/>
      <c r="L11" s="31"/>
      <c r="M11" s="45" t="s">
        <v>46</v>
      </c>
      <c r="N11" s="45" t="s">
        <v>47</v>
      </c>
      <c r="O11" s="45">
        <v>400</v>
      </c>
      <c r="P11" s="31"/>
      <c r="Q11" s="31"/>
      <c r="R11" s="58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</row>
    <row r="12" s="3" customFormat="1" ht="24" spans="1:33">
      <c r="A12" s="28"/>
      <c r="B12" s="28"/>
      <c r="C12" s="29"/>
      <c r="D12" s="30"/>
      <c r="E12" s="34"/>
      <c r="F12" s="35"/>
      <c r="G12" s="36"/>
      <c r="H12" s="37"/>
      <c r="I12" s="36"/>
      <c r="J12" s="35"/>
      <c r="K12" s="50"/>
      <c r="L12" s="35"/>
      <c r="M12" s="45" t="s">
        <v>48</v>
      </c>
      <c r="N12" s="45" t="s">
        <v>49</v>
      </c>
      <c r="O12" s="45">
        <v>280</v>
      </c>
      <c r="P12" s="31"/>
      <c r="Q12" s="31"/>
      <c r="R12" s="58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</row>
    <row r="13" s="3" customFormat="1" ht="24" spans="1:33">
      <c r="A13" s="28"/>
      <c r="B13" s="28"/>
      <c r="C13" s="29"/>
      <c r="D13" s="30"/>
      <c r="E13" s="22" t="s">
        <v>50</v>
      </c>
      <c r="F13" s="25" t="s">
        <v>51</v>
      </c>
      <c r="G13" s="26">
        <f>SUM(O13:O22)</f>
        <v>3479.85</v>
      </c>
      <c r="H13" s="27" t="s">
        <v>23</v>
      </c>
      <c r="I13" s="26" t="s">
        <v>24</v>
      </c>
      <c r="J13" s="25" t="s">
        <v>25</v>
      </c>
      <c r="K13" s="48">
        <v>0.15</v>
      </c>
      <c r="L13" s="25" t="s">
        <v>26</v>
      </c>
      <c r="M13" s="45" t="s">
        <v>52</v>
      </c>
      <c r="N13" s="45" t="s">
        <v>53</v>
      </c>
      <c r="O13" s="45">
        <v>529</v>
      </c>
      <c r="P13" s="25"/>
      <c r="Q13" s="25"/>
      <c r="R13" s="60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</row>
    <row r="14" s="3" customFormat="1" ht="24" spans="1:33">
      <c r="A14" s="28"/>
      <c r="B14" s="28"/>
      <c r="C14" s="29"/>
      <c r="D14" s="30"/>
      <c r="E14" s="28"/>
      <c r="F14" s="31"/>
      <c r="G14" s="32"/>
      <c r="H14" s="33"/>
      <c r="I14" s="32"/>
      <c r="J14" s="31"/>
      <c r="K14" s="49"/>
      <c r="L14" s="31"/>
      <c r="M14" s="45" t="s">
        <v>54</v>
      </c>
      <c r="N14" s="45" t="s">
        <v>55</v>
      </c>
      <c r="O14" s="45">
        <v>500</v>
      </c>
      <c r="P14" s="31"/>
      <c r="Q14" s="31"/>
      <c r="R14" s="58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</row>
    <row r="15" s="3" customFormat="1" ht="24" spans="1:33">
      <c r="A15" s="28"/>
      <c r="B15" s="28"/>
      <c r="C15" s="29"/>
      <c r="D15" s="30"/>
      <c r="E15" s="28"/>
      <c r="F15" s="31"/>
      <c r="G15" s="32"/>
      <c r="H15" s="33"/>
      <c r="I15" s="32"/>
      <c r="J15" s="31"/>
      <c r="K15" s="49"/>
      <c r="L15" s="31"/>
      <c r="M15" s="45" t="s">
        <v>56</v>
      </c>
      <c r="N15" s="45" t="s">
        <v>57</v>
      </c>
      <c r="O15" s="45">
        <v>396.5</v>
      </c>
      <c r="P15" s="31"/>
      <c r="Q15" s="31"/>
      <c r="R15" s="58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</row>
    <row r="16" s="3" customFormat="1" ht="24" spans="1:33">
      <c r="A16" s="28"/>
      <c r="B16" s="28"/>
      <c r="C16" s="29"/>
      <c r="D16" s="30"/>
      <c r="E16" s="28"/>
      <c r="F16" s="31"/>
      <c r="G16" s="32"/>
      <c r="H16" s="33"/>
      <c r="I16" s="32"/>
      <c r="J16" s="31"/>
      <c r="K16" s="49"/>
      <c r="L16" s="31"/>
      <c r="M16" s="45" t="s">
        <v>58</v>
      </c>
      <c r="N16" s="45" t="s">
        <v>59</v>
      </c>
      <c r="O16" s="45">
        <v>360</v>
      </c>
      <c r="P16" s="31"/>
      <c r="Q16" s="31"/>
      <c r="R16" s="58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</row>
    <row r="17" s="3" customFormat="1" ht="24" spans="1:33">
      <c r="A17" s="28"/>
      <c r="B17" s="28"/>
      <c r="C17" s="29"/>
      <c r="D17" s="30"/>
      <c r="E17" s="28"/>
      <c r="F17" s="31"/>
      <c r="G17" s="32"/>
      <c r="H17" s="33"/>
      <c r="I17" s="32"/>
      <c r="J17" s="31"/>
      <c r="K17" s="49"/>
      <c r="L17" s="31"/>
      <c r="M17" s="45" t="s">
        <v>60</v>
      </c>
      <c r="N17" s="45" t="s">
        <v>61</v>
      </c>
      <c r="O17" s="45">
        <v>360</v>
      </c>
      <c r="P17" s="31"/>
      <c r="Q17" s="31"/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</row>
    <row r="18" s="3" customFormat="1" ht="24" spans="1:33">
      <c r="A18" s="28"/>
      <c r="B18" s="28"/>
      <c r="C18" s="29"/>
      <c r="D18" s="30"/>
      <c r="E18" s="28"/>
      <c r="F18" s="31"/>
      <c r="G18" s="32"/>
      <c r="H18" s="33"/>
      <c r="I18" s="32"/>
      <c r="J18" s="31"/>
      <c r="K18" s="49"/>
      <c r="L18" s="31"/>
      <c r="M18" s="45" t="s">
        <v>62</v>
      </c>
      <c r="N18" s="45" t="s">
        <v>63</v>
      </c>
      <c r="O18" s="45">
        <v>334.35</v>
      </c>
      <c r="P18" s="31"/>
      <c r="Q18" s="31"/>
      <c r="R18" s="58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</row>
    <row r="19" s="3" customFormat="1" ht="24" spans="1:33">
      <c r="A19" s="28"/>
      <c r="B19" s="28"/>
      <c r="C19" s="29"/>
      <c r="D19" s="30"/>
      <c r="E19" s="28"/>
      <c r="F19" s="31"/>
      <c r="G19" s="32"/>
      <c r="H19" s="33"/>
      <c r="I19" s="32"/>
      <c r="J19" s="31"/>
      <c r="K19" s="49"/>
      <c r="L19" s="31"/>
      <c r="M19" s="45" t="s">
        <v>64</v>
      </c>
      <c r="N19" s="45" t="s">
        <v>65</v>
      </c>
      <c r="O19" s="45">
        <v>300</v>
      </c>
      <c r="P19" s="31"/>
      <c r="Q19" s="31"/>
      <c r="R19" s="58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</row>
    <row r="20" s="3" customFormat="1" ht="24" spans="1:33">
      <c r="A20" s="28"/>
      <c r="B20" s="28"/>
      <c r="C20" s="29"/>
      <c r="D20" s="30"/>
      <c r="E20" s="28"/>
      <c r="F20" s="31"/>
      <c r="G20" s="32"/>
      <c r="H20" s="33"/>
      <c r="I20" s="32"/>
      <c r="J20" s="31"/>
      <c r="K20" s="49"/>
      <c r="L20" s="31"/>
      <c r="M20" s="45" t="s">
        <v>66</v>
      </c>
      <c r="N20" s="45" t="s">
        <v>67</v>
      </c>
      <c r="O20" s="45">
        <v>300</v>
      </c>
      <c r="P20" s="31"/>
      <c r="Q20" s="31"/>
      <c r="R20" s="58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</row>
    <row r="21" s="3" customFormat="1" ht="24" spans="1:33">
      <c r="A21" s="28"/>
      <c r="B21" s="28"/>
      <c r="C21" s="29"/>
      <c r="D21" s="30"/>
      <c r="E21" s="28"/>
      <c r="F21" s="31"/>
      <c r="G21" s="32"/>
      <c r="H21" s="33"/>
      <c r="I21" s="32"/>
      <c r="J21" s="31"/>
      <c r="K21" s="49"/>
      <c r="L21" s="31"/>
      <c r="M21" s="45" t="s">
        <v>68</v>
      </c>
      <c r="N21" s="45" t="s">
        <v>69</v>
      </c>
      <c r="O21" s="45">
        <v>300</v>
      </c>
      <c r="P21" s="31"/>
      <c r="Q21" s="31"/>
      <c r="R21" s="58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</row>
    <row r="22" s="3" customFormat="1" ht="24" spans="1:33">
      <c r="A22" s="28"/>
      <c r="B22" s="28"/>
      <c r="C22" s="29"/>
      <c r="D22" s="30"/>
      <c r="E22" s="34"/>
      <c r="F22" s="35"/>
      <c r="G22" s="36"/>
      <c r="H22" s="37"/>
      <c r="I22" s="36"/>
      <c r="J22" s="35"/>
      <c r="K22" s="50"/>
      <c r="L22" s="35"/>
      <c r="M22" s="45" t="s">
        <v>70</v>
      </c>
      <c r="N22" s="45" t="s">
        <v>71</v>
      </c>
      <c r="O22" s="45">
        <v>100</v>
      </c>
      <c r="P22" s="31"/>
      <c r="Q22" s="31"/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</row>
    <row r="23" s="3" customFormat="1" ht="24" spans="1:33">
      <c r="A23" s="28"/>
      <c r="B23" s="28"/>
      <c r="C23" s="29"/>
      <c r="D23" s="30"/>
      <c r="E23" s="22" t="s">
        <v>72</v>
      </c>
      <c r="F23" s="25" t="s">
        <v>73</v>
      </c>
      <c r="G23" s="26">
        <f>SUM(O23:O31)</f>
        <v>1594.02</v>
      </c>
      <c r="H23" s="27" t="s">
        <v>23</v>
      </c>
      <c r="I23" s="26" t="s">
        <v>24</v>
      </c>
      <c r="J23" s="25" t="s">
        <v>25</v>
      </c>
      <c r="K23" s="48">
        <v>0.15</v>
      </c>
      <c r="L23" s="25" t="s">
        <v>26</v>
      </c>
      <c r="M23" s="45" t="s">
        <v>74</v>
      </c>
      <c r="N23" s="45" t="s">
        <v>75</v>
      </c>
      <c r="O23" s="45">
        <v>448</v>
      </c>
      <c r="P23" s="31"/>
      <c r="Q23" s="31"/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</row>
    <row r="24" s="3" customFormat="1" ht="24" spans="1:33">
      <c r="A24" s="28"/>
      <c r="B24" s="28"/>
      <c r="C24" s="29"/>
      <c r="D24" s="30"/>
      <c r="E24" s="28"/>
      <c r="F24" s="31"/>
      <c r="G24" s="32"/>
      <c r="H24" s="33"/>
      <c r="I24" s="32"/>
      <c r="J24" s="31"/>
      <c r="K24" s="49"/>
      <c r="L24" s="31"/>
      <c r="M24" s="45" t="s">
        <v>76</v>
      </c>
      <c r="N24" s="45" t="s">
        <v>77</v>
      </c>
      <c r="O24" s="45">
        <v>350</v>
      </c>
      <c r="P24" s="31"/>
      <c r="Q24" s="31"/>
      <c r="R24" s="58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</row>
    <row r="25" s="3" customFormat="1" ht="24" spans="1:33">
      <c r="A25" s="28"/>
      <c r="B25" s="28"/>
      <c r="C25" s="29"/>
      <c r="D25" s="30"/>
      <c r="E25" s="28"/>
      <c r="F25" s="31"/>
      <c r="G25" s="32"/>
      <c r="H25" s="33"/>
      <c r="I25" s="32"/>
      <c r="J25" s="31"/>
      <c r="K25" s="49"/>
      <c r="L25" s="31"/>
      <c r="M25" s="45" t="s">
        <v>78</v>
      </c>
      <c r="N25" s="45" t="s">
        <v>79</v>
      </c>
      <c r="O25" s="45">
        <v>200</v>
      </c>
      <c r="P25" s="31"/>
      <c r="Q25" s="31"/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</row>
    <row r="26" s="3" customFormat="1" ht="24" spans="1:33">
      <c r="A26" s="28"/>
      <c r="B26" s="28"/>
      <c r="C26" s="29"/>
      <c r="D26" s="30"/>
      <c r="E26" s="28"/>
      <c r="F26" s="31"/>
      <c r="G26" s="32"/>
      <c r="H26" s="33"/>
      <c r="I26" s="32"/>
      <c r="J26" s="31"/>
      <c r="K26" s="49"/>
      <c r="L26" s="31"/>
      <c r="M26" s="45" t="s">
        <v>80</v>
      </c>
      <c r="N26" s="45" t="s">
        <v>81</v>
      </c>
      <c r="O26" s="45">
        <v>120</v>
      </c>
      <c r="P26" s="31"/>
      <c r="Q26" s="31"/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</row>
    <row r="27" s="3" customFormat="1" ht="24" spans="1:33">
      <c r="A27" s="28"/>
      <c r="B27" s="28"/>
      <c r="C27" s="29"/>
      <c r="D27" s="30"/>
      <c r="E27" s="28"/>
      <c r="F27" s="31"/>
      <c r="G27" s="32"/>
      <c r="H27" s="33"/>
      <c r="I27" s="32"/>
      <c r="J27" s="31"/>
      <c r="K27" s="49"/>
      <c r="L27" s="31"/>
      <c r="M27" s="45" t="s">
        <v>82</v>
      </c>
      <c r="N27" s="45" t="s">
        <v>83</v>
      </c>
      <c r="O27" s="45">
        <v>118.5</v>
      </c>
      <c r="P27" s="31"/>
      <c r="Q27" s="31"/>
      <c r="R27" s="58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</row>
    <row r="28" s="3" customFormat="1" ht="24" spans="1:33">
      <c r="A28" s="28"/>
      <c r="B28" s="28"/>
      <c r="C28" s="29"/>
      <c r="D28" s="30"/>
      <c r="E28" s="28"/>
      <c r="F28" s="31"/>
      <c r="G28" s="32"/>
      <c r="H28" s="33"/>
      <c r="I28" s="32"/>
      <c r="J28" s="31"/>
      <c r="K28" s="49"/>
      <c r="L28" s="31"/>
      <c r="M28" s="45" t="s">
        <v>84</v>
      </c>
      <c r="N28" s="45" t="s">
        <v>85</v>
      </c>
      <c r="O28" s="45">
        <v>107.52</v>
      </c>
      <c r="P28" s="31"/>
      <c r="Q28" s="31"/>
      <c r="R28" s="58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</row>
    <row r="29" s="3" customFormat="1" ht="24" spans="1:33">
      <c r="A29" s="28"/>
      <c r="B29" s="28"/>
      <c r="C29" s="29"/>
      <c r="D29" s="30"/>
      <c r="E29" s="28"/>
      <c r="F29" s="31"/>
      <c r="G29" s="32"/>
      <c r="H29" s="33"/>
      <c r="I29" s="32"/>
      <c r="J29" s="31"/>
      <c r="K29" s="49"/>
      <c r="L29" s="31"/>
      <c r="M29" s="45" t="s">
        <v>86</v>
      </c>
      <c r="N29" s="45" t="s">
        <v>87</v>
      </c>
      <c r="O29" s="45">
        <v>100</v>
      </c>
      <c r="P29" s="31"/>
      <c r="Q29" s="31"/>
      <c r="R29" s="58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</row>
    <row r="30" s="3" customFormat="1" ht="24" spans="1:33">
      <c r="A30" s="28"/>
      <c r="B30" s="28"/>
      <c r="C30" s="29"/>
      <c r="D30" s="30"/>
      <c r="E30" s="28"/>
      <c r="F30" s="31"/>
      <c r="G30" s="32"/>
      <c r="H30" s="33"/>
      <c r="I30" s="32"/>
      <c r="J30" s="31"/>
      <c r="K30" s="49"/>
      <c r="L30" s="31"/>
      <c r="M30" s="45" t="s">
        <v>88</v>
      </c>
      <c r="N30" s="45" t="s">
        <v>89</v>
      </c>
      <c r="O30" s="45">
        <v>100</v>
      </c>
      <c r="P30" s="31"/>
      <c r="Q30" s="31"/>
      <c r="R30" s="58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</row>
    <row r="31" s="3" customFormat="1" ht="24" spans="1:33">
      <c r="A31" s="34"/>
      <c r="B31" s="34"/>
      <c r="C31" s="38"/>
      <c r="D31" s="39"/>
      <c r="E31" s="34"/>
      <c r="F31" s="35"/>
      <c r="G31" s="36"/>
      <c r="H31" s="37"/>
      <c r="I31" s="36"/>
      <c r="J31" s="35"/>
      <c r="K31" s="50"/>
      <c r="L31" s="35"/>
      <c r="M31" s="45" t="s">
        <v>90</v>
      </c>
      <c r="N31" s="45" t="s">
        <v>91</v>
      </c>
      <c r="O31" s="45">
        <v>50</v>
      </c>
      <c r="P31" s="35"/>
      <c r="Q31" s="35"/>
      <c r="R31" s="61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</row>
    <row r="32" s="3" customFormat="1" ht="24" spans="1:33">
      <c r="A32" s="25" t="s">
        <v>92</v>
      </c>
      <c r="B32" s="25" t="s">
        <v>93</v>
      </c>
      <c r="C32" s="23">
        <f>G32+G35+G39</f>
        <v>2813.85</v>
      </c>
      <c r="D32" s="25">
        <v>1</v>
      </c>
      <c r="E32" s="22" t="s">
        <v>94</v>
      </c>
      <c r="F32" s="25" t="s">
        <v>95</v>
      </c>
      <c r="G32" s="26">
        <f>O32+O33+O34</f>
        <v>1112</v>
      </c>
      <c r="H32" s="40" t="s">
        <v>23</v>
      </c>
      <c r="I32" s="47" t="s">
        <v>24</v>
      </c>
      <c r="J32" s="41" t="s">
        <v>25</v>
      </c>
      <c r="K32" s="51">
        <v>0.15</v>
      </c>
      <c r="L32" s="41" t="s">
        <v>96</v>
      </c>
      <c r="M32" s="45" t="s">
        <v>97</v>
      </c>
      <c r="N32" s="45" t="s">
        <v>98</v>
      </c>
      <c r="O32" s="46">
        <v>552</v>
      </c>
      <c r="P32" s="25" t="s">
        <v>29</v>
      </c>
      <c r="Q32" s="25" t="s">
        <v>30</v>
      </c>
      <c r="R32" s="60" t="s">
        <v>31</v>
      </c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</row>
    <row r="33" s="3" customFormat="1" ht="24" spans="1:33">
      <c r="A33" s="31"/>
      <c r="B33" s="31"/>
      <c r="C33" s="29"/>
      <c r="D33" s="31"/>
      <c r="E33" s="28"/>
      <c r="F33" s="31"/>
      <c r="G33" s="32"/>
      <c r="H33" s="40"/>
      <c r="I33" s="47"/>
      <c r="J33" s="41"/>
      <c r="K33" s="51"/>
      <c r="L33" s="41"/>
      <c r="M33" s="45" t="s">
        <v>99</v>
      </c>
      <c r="N33" s="45" t="s">
        <v>100</v>
      </c>
      <c r="O33" s="46">
        <v>400</v>
      </c>
      <c r="P33" s="31"/>
      <c r="Q33" s="31"/>
      <c r="R33" s="58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</row>
    <row r="34" s="3" customFormat="1" ht="24" spans="1:33">
      <c r="A34" s="31"/>
      <c r="B34" s="31"/>
      <c r="C34" s="29"/>
      <c r="D34" s="31"/>
      <c r="E34" s="28"/>
      <c r="F34" s="31"/>
      <c r="G34" s="32"/>
      <c r="H34" s="40"/>
      <c r="I34" s="47"/>
      <c r="J34" s="41"/>
      <c r="K34" s="51"/>
      <c r="L34" s="41"/>
      <c r="M34" s="45" t="s">
        <v>101</v>
      </c>
      <c r="N34" s="45" t="s">
        <v>102</v>
      </c>
      <c r="O34" s="46">
        <v>160</v>
      </c>
      <c r="P34" s="31"/>
      <c r="Q34" s="31"/>
      <c r="R34" s="58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</row>
    <row r="35" s="3" customFormat="1" ht="24" spans="1:33">
      <c r="A35" s="31"/>
      <c r="B35" s="31"/>
      <c r="C35" s="29"/>
      <c r="D35" s="31"/>
      <c r="E35" s="22" t="s">
        <v>103</v>
      </c>
      <c r="F35" s="25" t="s">
        <v>104</v>
      </c>
      <c r="G35" s="25">
        <f>O35+O36+O37+O38</f>
        <v>980</v>
      </c>
      <c r="H35" s="27" t="s">
        <v>23</v>
      </c>
      <c r="I35" s="26" t="s">
        <v>24</v>
      </c>
      <c r="J35" s="25" t="s">
        <v>25</v>
      </c>
      <c r="K35" s="48">
        <v>0.15</v>
      </c>
      <c r="L35" s="25" t="s">
        <v>96</v>
      </c>
      <c r="M35" s="45" t="s">
        <v>105</v>
      </c>
      <c r="N35" s="45" t="s">
        <v>106</v>
      </c>
      <c r="O35" s="46">
        <v>400</v>
      </c>
      <c r="P35" s="31"/>
      <c r="Q35" s="31"/>
      <c r="R35" s="58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</row>
    <row r="36" s="3" customFormat="1" ht="24" spans="1:33">
      <c r="A36" s="31"/>
      <c r="B36" s="31"/>
      <c r="C36" s="29"/>
      <c r="D36" s="31"/>
      <c r="E36" s="28"/>
      <c r="F36" s="31"/>
      <c r="G36" s="31"/>
      <c r="H36" s="33"/>
      <c r="I36" s="32"/>
      <c r="J36" s="31"/>
      <c r="K36" s="49"/>
      <c r="L36" s="31"/>
      <c r="M36" s="45" t="s">
        <v>107</v>
      </c>
      <c r="N36" s="45" t="s">
        <v>108</v>
      </c>
      <c r="O36" s="46">
        <v>360</v>
      </c>
      <c r="P36" s="31"/>
      <c r="Q36" s="31"/>
      <c r="R36" s="58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</row>
    <row r="37" s="3" customFormat="1" ht="24" spans="1:33">
      <c r="A37" s="31"/>
      <c r="B37" s="31"/>
      <c r="C37" s="29"/>
      <c r="D37" s="31"/>
      <c r="E37" s="28"/>
      <c r="F37" s="31"/>
      <c r="G37" s="31"/>
      <c r="H37" s="33"/>
      <c r="I37" s="32"/>
      <c r="J37" s="31"/>
      <c r="K37" s="49"/>
      <c r="L37" s="31"/>
      <c r="M37" s="45" t="s">
        <v>109</v>
      </c>
      <c r="N37" s="45" t="s">
        <v>110</v>
      </c>
      <c r="O37" s="46">
        <v>200</v>
      </c>
      <c r="P37" s="31"/>
      <c r="Q37" s="31"/>
      <c r="R37" s="58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</row>
    <row r="38" s="3" customFormat="1" ht="24" spans="1:33">
      <c r="A38" s="31"/>
      <c r="B38" s="31"/>
      <c r="C38" s="29"/>
      <c r="D38" s="31"/>
      <c r="E38" s="28"/>
      <c r="F38" s="31"/>
      <c r="G38" s="31"/>
      <c r="H38" s="37"/>
      <c r="I38" s="36"/>
      <c r="J38" s="35"/>
      <c r="K38" s="50"/>
      <c r="L38" s="35"/>
      <c r="M38" s="45" t="s">
        <v>111</v>
      </c>
      <c r="N38" s="45" t="s">
        <v>112</v>
      </c>
      <c r="O38" s="46">
        <v>20</v>
      </c>
      <c r="P38" s="31"/>
      <c r="Q38" s="31"/>
      <c r="R38" s="58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</row>
    <row r="39" s="3" customFormat="1" ht="24" spans="1:33">
      <c r="A39" s="31"/>
      <c r="B39" s="31"/>
      <c r="C39" s="29"/>
      <c r="D39" s="31"/>
      <c r="E39" s="22" t="s">
        <v>113</v>
      </c>
      <c r="F39" s="25" t="s">
        <v>114</v>
      </c>
      <c r="G39" s="25">
        <f>O39+O40+O41</f>
        <v>721.85</v>
      </c>
      <c r="H39" s="40" t="s">
        <v>23</v>
      </c>
      <c r="I39" s="47" t="s">
        <v>24</v>
      </c>
      <c r="J39" s="41" t="s">
        <v>25</v>
      </c>
      <c r="K39" s="51">
        <v>0.15</v>
      </c>
      <c r="L39" s="41" t="s">
        <v>96</v>
      </c>
      <c r="M39" s="45" t="s">
        <v>115</v>
      </c>
      <c r="N39" s="45" t="s">
        <v>116</v>
      </c>
      <c r="O39" s="46">
        <v>261.85</v>
      </c>
      <c r="P39" s="31"/>
      <c r="Q39" s="31"/>
      <c r="R39" s="58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</row>
    <row r="40" s="3" customFormat="1" ht="24" spans="1:33">
      <c r="A40" s="31"/>
      <c r="B40" s="31"/>
      <c r="C40" s="29"/>
      <c r="D40" s="31"/>
      <c r="E40" s="28"/>
      <c r="F40" s="31"/>
      <c r="G40" s="31"/>
      <c r="H40" s="40"/>
      <c r="I40" s="47"/>
      <c r="J40" s="41"/>
      <c r="K40" s="51"/>
      <c r="L40" s="41"/>
      <c r="M40" s="45" t="s">
        <v>117</v>
      </c>
      <c r="N40" s="45" t="s">
        <v>118</v>
      </c>
      <c r="O40" s="46">
        <v>260</v>
      </c>
      <c r="P40" s="31"/>
      <c r="Q40" s="31"/>
      <c r="R40" s="58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</row>
    <row r="41" s="3" customFormat="1" ht="24" spans="1:33">
      <c r="A41" s="35"/>
      <c r="B41" s="35"/>
      <c r="C41" s="38"/>
      <c r="D41" s="31"/>
      <c r="E41" s="28"/>
      <c r="F41" s="31"/>
      <c r="G41" s="31"/>
      <c r="H41" s="40"/>
      <c r="I41" s="47"/>
      <c r="J41" s="41"/>
      <c r="K41" s="51"/>
      <c r="L41" s="41"/>
      <c r="M41" s="45" t="s">
        <v>119</v>
      </c>
      <c r="N41" s="45" t="s">
        <v>120</v>
      </c>
      <c r="O41" s="46">
        <v>200</v>
      </c>
      <c r="P41" s="35"/>
      <c r="Q41" s="35"/>
      <c r="R41" s="61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</row>
    <row r="42" s="3" customFormat="1" ht="24" spans="1:33">
      <c r="A42" s="41" t="s">
        <v>121</v>
      </c>
      <c r="B42" s="41" t="s">
        <v>122</v>
      </c>
      <c r="C42" s="42">
        <f>G42+G45+G49</f>
        <v>2664</v>
      </c>
      <c r="D42" s="24">
        <v>1</v>
      </c>
      <c r="E42" s="43" t="s">
        <v>123</v>
      </c>
      <c r="F42" s="41" t="s">
        <v>124</v>
      </c>
      <c r="G42" s="41">
        <f>O42+O43+O44</f>
        <v>984</v>
      </c>
      <c r="H42" s="27" t="s">
        <v>23</v>
      </c>
      <c r="I42" s="26" t="s">
        <v>24</v>
      </c>
      <c r="J42" s="25" t="s">
        <v>25</v>
      </c>
      <c r="K42" s="48">
        <v>0.15</v>
      </c>
      <c r="L42" s="52" t="s">
        <v>96</v>
      </c>
      <c r="M42" s="45" t="s">
        <v>125</v>
      </c>
      <c r="N42" s="45" t="s">
        <v>126</v>
      </c>
      <c r="O42" s="45">
        <v>360</v>
      </c>
      <c r="P42" s="41" t="s">
        <v>29</v>
      </c>
      <c r="Q42" s="41" t="s">
        <v>30</v>
      </c>
      <c r="R42" s="62" t="s">
        <v>31</v>
      </c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</row>
    <row r="43" s="3" customFormat="1" ht="24" spans="1:33">
      <c r="A43" s="41"/>
      <c r="B43" s="41"/>
      <c r="C43" s="42"/>
      <c r="D43" s="30"/>
      <c r="E43" s="43"/>
      <c r="F43" s="41"/>
      <c r="G43" s="41"/>
      <c r="H43" s="33"/>
      <c r="I43" s="32"/>
      <c r="J43" s="31"/>
      <c r="K43" s="49"/>
      <c r="L43" s="53"/>
      <c r="M43" s="45" t="s">
        <v>127</v>
      </c>
      <c r="N43" s="45" t="s">
        <v>128</v>
      </c>
      <c r="O43" s="45">
        <v>324</v>
      </c>
      <c r="P43" s="41"/>
      <c r="Q43" s="41"/>
      <c r="R43" s="62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</row>
    <row r="44" s="3" customFormat="1" ht="24" spans="1:33">
      <c r="A44" s="41"/>
      <c r="B44" s="41"/>
      <c r="C44" s="42"/>
      <c r="D44" s="30"/>
      <c r="E44" s="43"/>
      <c r="F44" s="41"/>
      <c r="G44" s="41"/>
      <c r="H44" s="37"/>
      <c r="I44" s="36"/>
      <c r="J44" s="35"/>
      <c r="K44" s="50"/>
      <c r="L44" s="54"/>
      <c r="M44" s="45" t="s">
        <v>129</v>
      </c>
      <c r="N44" s="45" t="s">
        <v>130</v>
      </c>
      <c r="O44" s="45">
        <v>300</v>
      </c>
      <c r="P44" s="41"/>
      <c r="Q44" s="41"/>
      <c r="R44" s="62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</row>
    <row r="45" s="3" customFormat="1" ht="24" spans="1:33">
      <c r="A45" s="41"/>
      <c r="B45" s="41"/>
      <c r="C45" s="42"/>
      <c r="D45" s="30"/>
      <c r="E45" s="43" t="s">
        <v>131</v>
      </c>
      <c r="F45" s="41" t="s">
        <v>132</v>
      </c>
      <c r="G45" s="41">
        <f>O45+O46+O47+O48</f>
        <v>880</v>
      </c>
      <c r="H45" s="27" t="s">
        <v>23</v>
      </c>
      <c r="I45" s="55" t="s">
        <v>24</v>
      </c>
      <c r="J45" s="55" t="s">
        <v>25</v>
      </c>
      <c r="K45" s="55">
        <v>0.15</v>
      </c>
      <c r="L45" s="55" t="s">
        <v>96</v>
      </c>
      <c r="M45" s="45" t="s">
        <v>133</v>
      </c>
      <c r="N45" s="45" t="s">
        <v>134</v>
      </c>
      <c r="O45" s="45">
        <v>310</v>
      </c>
      <c r="P45" s="41"/>
      <c r="Q45" s="41"/>
      <c r="R45" s="62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</row>
    <row r="46" s="3" customFormat="1" ht="24" spans="1:33">
      <c r="A46" s="41"/>
      <c r="B46" s="41"/>
      <c r="C46" s="42"/>
      <c r="D46" s="30"/>
      <c r="E46" s="43"/>
      <c r="F46" s="41"/>
      <c r="G46" s="41"/>
      <c r="H46" s="33"/>
      <c r="I46" s="56"/>
      <c r="J46" s="56"/>
      <c r="K46" s="56"/>
      <c r="L46" s="56"/>
      <c r="M46" s="45" t="s">
        <v>135</v>
      </c>
      <c r="N46" s="45" t="s">
        <v>136</v>
      </c>
      <c r="O46" s="45">
        <v>300</v>
      </c>
      <c r="P46" s="41"/>
      <c r="Q46" s="41"/>
      <c r="R46" s="62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</row>
    <row r="47" s="3" customFormat="1" ht="24" spans="1:33">
      <c r="A47" s="41"/>
      <c r="B47" s="41"/>
      <c r="C47" s="42"/>
      <c r="D47" s="30"/>
      <c r="E47" s="43"/>
      <c r="F47" s="41"/>
      <c r="G47" s="41"/>
      <c r="H47" s="33"/>
      <c r="I47" s="56"/>
      <c r="J47" s="56"/>
      <c r="K47" s="56"/>
      <c r="L47" s="56"/>
      <c r="M47" s="45" t="s">
        <v>137</v>
      </c>
      <c r="N47" s="45" t="s">
        <v>138</v>
      </c>
      <c r="O47" s="45">
        <v>150</v>
      </c>
      <c r="P47" s="41"/>
      <c r="Q47" s="41"/>
      <c r="R47" s="62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</row>
    <row r="48" s="3" customFormat="1" ht="24" spans="1:33">
      <c r="A48" s="41"/>
      <c r="B48" s="41"/>
      <c r="C48" s="42"/>
      <c r="D48" s="30"/>
      <c r="E48" s="43"/>
      <c r="F48" s="41"/>
      <c r="G48" s="41"/>
      <c r="H48" s="37"/>
      <c r="I48" s="57"/>
      <c r="J48" s="57"/>
      <c r="K48" s="57"/>
      <c r="L48" s="57"/>
      <c r="M48" s="45" t="s">
        <v>139</v>
      </c>
      <c r="N48" s="45" t="s">
        <v>140</v>
      </c>
      <c r="O48" s="45">
        <v>120</v>
      </c>
      <c r="P48" s="41"/>
      <c r="Q48" s="41"/>
      <c r="R48" s="62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</row>
    <row r="49" s="3" customFormat="1" ht="24" spans="1:33">
      <c r="A49" s="41"/>
      <c r="B49" s="41"/>
      <c r="C49" s="42"/>
      <c r="D49" s="30"/>
      <c r="E49" s="43" t="s">
        <v>141</v>
      </c>
      <c r="F49" s="41" t="s">
        <v>142</v>
      </c>
      <c r="G49" s="41">
        <f>O49+O50+O51</f>
        <v>800</v>
      </c>
      <c r="H49" s="27" t="s">
        <v>23</v>
      </c>
      <c r="I49" s="26" t="s">
        <v>24</v>
      </c>
      <c r="J49" s="25" t="s">
        <v>25</v>
      </c>
      <c r="K49" s="48">
        <v>0.15</v>
      </c>
      <c r="L49" s="52" t="s">
        <v>96</v>
      </c>
      <c r="M49" s="45" t="s">
        <v>143</v>
      </c>
      <c r="N49" s="45" t="s">
        <v>144</v>
      </c>
      <c r="O49" s="45">
        <v>360</v>
      </c>
      <c r="P49" s="41"/>
      <c r="Q49" s="41"/>
      <c r="R49" s="62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</row>
    <row r="50" s="3" customFormat="1" ht="24" spans="1:33">
      <c r="A50" s="41"/>
      <c r="B50" s="41"/>
      <c r="C50" s="42"/>
      <c r="D50" s="30"/>
      <c r="E50" s="43"/>
      <c r="F50" s="41"/>
      <c r="G50" s="41"/>
      <c r="H50" s="33"/>
      <c r="I50" s="32"/>
      <c r="J50" s="31"/>
      <c r="K50" s="49"/>
      <c r="L50" s="53"/>
      <c r="M50" s="45" t="s">
        <v>145</v>
      </c>
      <c r="N50" s="45" t="s">
        <v>146</v>
      </c>
      <c r="O50" s="45">
        <v>300</v>
      </c>
      <c r="P50" s="41"/>
      <c r="Q50" s="41"/>
      <c r="R50" s="62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</row>
    <row r="51" s="3" customFormat="1" ht="24" spans="1:33">
      <c r="A51" s="41"/>
      <c r="B51" s="41"/>
      <c r="C51" s="42"/>
      <c r="D51" s="30"/>
      <c r="E51" s="43"/>
      <c r="F51" s="41"/>
      <c r="G51" s="41"/>
      <c r="H51" s="37"/>
      <c r="I51" s="36"/>
      <c r="J51" s="35"/>
      <c r="K51" s="50"/>
      <c r="L51" s="54"/>
      <c r="M51" s="45" t="s">
        <v>147</v>
      </c>
      <c r="N51" s="45" t="s">
        <v>148</v>
      </c>
      <c r="O51" s="45">
        <v>140</v>
      </c>
      <c r="P51" s="41"/>
      <c r="Q51" s="41"/>
      <c r="R51" s="62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</row>
    <row r="52" s="3" customFormat="1" ht="24" spans="1:33">
      <c r="A52" s="41" t="s">
        <v>149</v>
      </c>
      <c r="B52" s="41" t="s">
        <v>150</v>
      </c>
      <c r="C52" s="42">
        <f>G52+G55+G59</f>
        <v>1260</v>
      </c>
      <c r="D52" s="41">
        <v>1</v>
      </c>
      <c r="E52" s="22" t="s">
        <v>151</v>
      </c>
      <c r="F52" s="25" t="s">
        <v>152</v>
      </c>
      <c r="G52" s="25">
        <f>O52+O53+O54</f>
        <v>600</v>
      </c>
      <c r="H52" s="27" t="s">
        <v>23</v>
      </c>
      <c r="I52" s="26" t="s">
        <v>24</v>
      </c>
      <c r="J52" s="25" t="s">
        <v>25</v>
      </c>
      <c r="K52" s="48">
        <v>0.15</v>
      </c>
      <c r="L52" s="25" t="s">
        <v>96</v>
      </c>
      <c r="M52" s="45" t="s">
        <v>153</v>
      </c>
      <c r="N52" s="45" t="s">
        <v>154</v>
      </c>
      <c r="O52" s="45">
        <v>260</v>
      </c>
      <c r="P52" s="25" t="s">
        <v>29</v>
      </c>
      <c r="Q52" s="25" t="s">
        <v>30</v>
      </c>
      <c r="R52" s="60" t="s">
        <v>31</v>
      </c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</row>
    <row r="53" s="3" customFormat="1" ht="24" spans="1:33">
      <c r="A53" s="41"/>
      <c r="B53" s="41"/>
      <c r="C53" s="42"/>
      <c r="D53" s="41"/>
      <c r="E53" s="28"/>
      <c r="F53" s="31"/>
      <c r="G53" s="31"/>
      <c r="H53" s="33"/>
      <c r="I53" s="32"/>
      <c r="J53" s="31"/>
      <c r="K53" s="49"/>
      <c r="L53" s="31"/>
      <c r="M53" s="45" t="s">
        <v>155</v>
      </c>
      <c r="N53" s="45" t="s">
        <v>156</v>
      </c>
      <c r="O53" s="45">
        <v>220</v>
      </c>
      <c r="P53" s="31"/>
      <c r="Q53" s="31"/>
      <c r="R53" s="58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</row>
    <row r="54" s="3" customFormat="1" ht="24" spans="1:33">
      <c r="A54" s="41"/>
      <c r="B54" s="41"/>
      <c r="C54" s="42"/>
      <c r="D54" s="41"/>
      <c r="E54" s="34"/>
      <c r="F54" s="35"/>
      <c r="G54" s="35"/>
      <c r="H54" s="37"/>
      <c r="I54" s="36"/>
      <c r="J54" s="35"/>
      <c r="K54" s="50"/>
      <c r="L54" s="35"/>
      <c r="M54" s="45" t="s">
        <v>157</v>
      </c>
      <c r="N54" s="45" t="s">
        <v>158</v>
      </c>
      <c r="O54" s="45">
        <v>120</v>
      </c>
      <c r="P54" s="31"/>
      <c r="Q54" s="31"/>
      <c r="R54" s="58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</row>
    <row r="55" s="3" customFormat="1" ht="24" spans="1:33">
      <c r="A55" s="41"/>
      <c r="B55" s="41"/>
      <c r="C55" s="42"/>
      <c r="D55" s="41"/>
      <c r="E55" s="22" t="s">
        <v>159</v>
      </c>
      <c r="F55" s="25" t="s">
        <v>160</v>
      </c>
      <c r="G55" s="25">
        <f>O55+O56+O58+O57</f>
        <v>410</v>
      </c>
      <c r="H55" s="27" t="s">
        <v>23</v>
      </c>
      <c r="I55" s="26" t="s">
        <v>24</v>
      </c>
      <c r="J55" s="25" t="s">
        <v>25</v>
      </c>
      <c r="K55" s="48">
        <v>0.15</v>
      </c>
      <c r="L55" s="25" t="s">
        <v>96</v>
      </c>
      <c r="M55" s="45" t="s">
        <v>161</v>
      </c>
      <c r="N55" s="45" t="s">
        <v>162</v>
      </c>
      <c r="O55" s="45">
        <v>220</v>
      </c>
      <c r="P55" s="31"/>
      <c r="Q55" s="31"/>
      <c r="R55" s="58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</row>
    <row r="56" s="3" customFormat="1" ht="24" spans="1:33">
      <c r="A56" s="41"/>
      <c r="B56" s="41"/>
      <c r="C56" s="42"/>
      <c r="D56" s="41"/>
      <c r="E56" s="28"/>
      <c r="F56" s="31"/>
      <c r="G56" s="31"/>
      <c r="H56" s="33"/>
      <c r="I56" s="32"/>
      <c r="J56" s="31"/>
      <c r="K56" s="49"/>
      <c r="L56" s="31"/>
      <c r="M56" s="45" t="s">
        <v>163</v>
      </c>
      <c r="N56" s="45" t="s">
        <v>164</v>
      </c>
      <c r="O56" s="45">
        <v>120</v>
      </c>
      <c r="P56" s="31"/>
      <c r="Q56" s="31"/>
      <c r="R56" s="58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</row>
    <row r="57" s="3" customFormat="1" ht="24" spans="1:33">
      <c r="A57" s="41"/>
      <c r="B57" s="41"/>
      <c r="C57" s="42"/>
      <c r="D57" s="41"/>
      <c r="E57" s="28"/>
      <c r="F57" s="31"/>
      <c r="G57" s="31"/>
      <c r="H57" s="33"/>
      <c r="I57" s="32"/>
      <c r="J57" s="31"/>
      <c r="K57" s="49"/>
      <c r="L57" s="31"/>
      <c r="M57" s="45" t="s">
        <v>165</v>
      </c>
      <c r="N57" s="45" t="s">
        <v>166</v>
      </c>
      <c r="O57" s="45">
        <v>50</v>
      </c>
      <c r="P57" s="31"/>
      <c r="Q57" s="31"/>
      <c r="R57" s="58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</row>
    <row r="58" s="3" customFormat="1" ht="24" spans="1:33">
      <c r="A58" s="41"/>
      <c r="B58" s="41"/>
      <c r="C58" s="42"/>
      <c r="D58" s="41"/>
      <c r="E58" s="34"/>
      <c r="F58" s="35"/>
      <c r="G58" s="35"/>
      <c r="H58" s="37"/>
      <c r="I58" s="36"/>
      <c r="J58" s="35"/>
      <c r="K58" s="50"/>
      <c r="L58" s="35"/>
      <c r="M58" s="45" t="s">
        <v>167</v>
      </c>
      <c r="N58" s="45" t="s">
        <v>168</v>
      </c>
      <c r="O58" s="45">
        <v>20</v>
      </c>
      <c r="P58" s="31"/>
      <c r="Q58" s="31"/>
      <c r="R58" s="58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</row>
    <row r="59" s="3" customFormat="1" ht="24" spans="1:33">
      <c r="A59" s="41"/>
      <c r="B59" s="41"/>
      <c r="C59" s="42"/>
      <c r="D59" s="41"/>
      <c r="E59" s="22" t="s">
        <v>169</v>
      </c>
      <c r="F59" s="25" t="s">
        <v>170</v>
      </c>
      <c r="G59" s="25">
        <f>O59+O60+O61</f>
        <v>250</v>
      </c>
      <c r="H59" s="27" t="s">
        <v>23</v>
      </c>
      <c r="I59" s="26" t="s">
        <v>24</v>
      </c>
      <c r="J59" s="25" t="s">
        <v>25</v>
      </c>
      <c r="K59" s="48">
        <v>0.15</v>
      </c>
      <c r="L59" s="25" t="s">
        <v>96</v>
      </c>
      <c r="M59" s="45" t="s">
        <v>171</v>
      </c>
      <c r="N59" s="45" t="s">
        <v>172</v>
      </c>
      <c r="O59" s="45">
        <v>150</v>
      </c>
      <c r="P59" s="31"/>
      <c r="Q59" s="31"/>
      <c r="R59" s="58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</row>
    <row r="60" s="3" customFormat="1" ht="24" spans="1:33">
      <c r="A60" s="41"/>
      <c r="B60" s="41"/>
      <c r="C60" s="42"/>
      <c r="D60" s="41"/>
      <c r="E60" s="28"/>
      <c r="F60" s="31"/>
      <c r="G60" s="31"/>
      <c r="H60" s="33"/>
      <c r="I60" s="32"/>
      <c r="J60" s="31"/>
      <c r="K60" s="49"/>
      <c r="L60" s="31"/>
      <c r="M60" s="45" t="s">
        <v>173</v>
      </c>
      <c r="N60" s="45" t="s">
        <v>174</v>
      </c>
      <c r="O60" s="45">
        <v>70</v>
      </c>
      <c r="P60" s="31"/>
      <c r="Q60" s="31"/>
      <c r="R60" s="58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</row>
    <row r="61" s="3" customFormat="1" ht="24" spans="1:33">
      <c r="A61" s="41"/>
      <c r="B61" s="41"/>
      <c r="C61" s="42"/>
      <c r="D61" s="41"/>
      <c r="E61" s="34"/>
      <c r="F61" s="35"/>
      <c r="G61" s="35"/>
      <c r="H61" s="37"/>
      <c r="I61" s="36"/>
      <c r="J61" s="35"/>
      <c r="K61" s="50"/>
      <c r="L61" s="35"/>
      <c r="M61" s="45" t="s">
        <v>175</v>
      </c>
      <c r="N61" s="45" t="s">
        <v>176</v>
      </c>
      <c r="O61" s="45">
        <v>30</v>
      </c>
      <c r="P61" s="35"/>
      <c r="Q61" s="35"/>
      <c r="R61" s="61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</row>
    <row r="62" s="3" customFormat="1" ht="36" spans="1:33">
      <c r="A62" s="43" t="s">
        <v>177</v>
      </c>
      <c r="B62" s="43" t="s">
        <v>178</v>
      </c>
      <c r="C62" s="42">
        <f>G62</f>
        <v>972</v>
      </c>
      <c r="D62" s="44" t="s">
        <v>23</v>
      </c>
      <c r="E62" s="28" t="s">
        <v>179</v>
      </c>
      <c r="F62" s="45" t="s">
        <v>180</v>
      </c>
      <c r="G62" s="46">
        <f>O62</f>
        <v>972</v>
      </c>
      <c r="H62" s="33" t="s">
        <v>23</v>
      </c>
      <c r="I62" s="32" t="s">
        <v>24</v>
      </c>
      <c r="J62" s="31" t="s">
        <v>25</v>
      </c>
      <c r="K62" s="49">
        <v>0.15</v>
      </c>
      <c r="L62" s="31" t="s">
        <v>96</v>
      </c>
      <c r="M62" s="45" t="s">
        <v>181</v>
      </c>
      <c r="N62" s="45" t="s">
        <v>182</v>
      </c>
      <c r="O62" s="46">
        <v>972</v>
      </c>
      <c r="P62" s="25" t="s">
        <v>29</v>
      </c>
      <c r="Q62" s="25" t="s">
        <v>30</v>
      </c>
      <c r="R62" s="60" t="s">
        <v>31</v>
      </c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</row>
    <row r="63" s="3" customFormat="1" ht="24" spans="1:33">
      <c r="A63" s="41" t="s">
        <v>183</v>
      </c>
      <c r="B63" s="41" t="s">
        <v>184</v>
      </c>
      <c r="C63" s="42">
        <f>G63+G66</f>
        <v>940</v>
      </c>
      <c r="D63" s="25">
        <v>1</v>
      </c>
      <c r="E63" s="22" t="s">
        <v>185</v>
      </c>
      <c r="F63" s="25" t="s">
        <v>186</v>
      </c>
      <c r="G63" s="47">
        <f>SUM(O63:O65)</f>
        <v>480</v>
      </c>
      <c r="H63" s="40" t="s">
        <v>23</v>
      </c>
      <c r="I63" s="47" t="s">
        <v>24</v>
      </c>
      <c r="J63" s="41" t="s">
        <v>25</v>
      </c>
      <c r="K63" s="51">
        <v>0.15</v>
      </c>
      <c r="L63" s="41" t="s">
        <v>96</v>
      </c>
      <c r="M63" s="45" t="s">
        <v>187</v>
      </c>
      <c r="N63" s="45" t="s">
        <v>188</v>
      </c>
      <c r="O63" s="46">
        <v>220</v>
      </c>
      <c r="P63" s="25" t="s">
        <v>29</v>
      </c>
      <c r="Q63" s="25" t="s">
        <v>30</v>
      </c>
      <c r="R63" s="60" t="s">
        <v>31</v>
      </c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</row>
    <row r="64" s="3" customFormat="1" ht="24" spans="1:33">
      <c r="A64" s="41"/>
      <c r="B64" s="41"/>
      <c r="C64" s="42"/>
      <c r="D64" s="31"/>
      <c r="E64" s="28"/>
      <c r="F64" s="31"/>
      <c r="G64" s="47"/>
      <c r="H64" s="40"/>
      <c r="I64" s="47"/>
      <c r="J64" s="41"/>
      <c r="K64" s="51"/>
      <c r="L64" s="41"/>
      <c r="M64" s="45" t="s">
        <v>189</v>
      </c>
      <c r="N64" s="45" t="s">
        <v>190</v>
      </c>
      <c r="O64" s="46">
        <v>160</v>
      </c>
      <c r="P64" s="31"/>
      <c r="Q64" s="31"/>
      <c r="R64" s="58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</row>
    <row r="65" s="3" customFormat="1" ht="24" spans="1:33">
      <c r="A65" s="41"/>
      <c r="B65" s="41"/>
      <c r="C65" s="42"/>
      <c r="D65" s="31"/>
      <c r="E65" s="34"/>
      <c r="F65" s="35"/>
      <c r="G65" s="47"/>
      <c r="H65" s="40"/>
      <c r="I65" s="47"/>
      <c r="J65" s="41"/>
      <c r="K65" s="51"/>
      <c r="L65" s="41"/>
      <c r="M65" s="45" t="s">
        <v>191</v>
      </c>
      <c r="N65" s="45" t="s">
        <v>192</v>
      </c>
      <c r="O65" s="46">
        <v>100</v>
      </c>
      <c r="P65" s="31"/>
      <c r="Q65" s="31"/>
      <c r="R65" s="58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</row>
    <row r="66" s="3" customFormat="1" ht="24" spans="1:33">
      <c r="A66" s="41"/>
      <c r="B66" s="41"/>
      <c r="C66" s="42"/>
      <c r="D66" s="31"/>
      <c r="E66" s="22" t="s">
        <v>193</v>
      </c>
      <c r="F66" s="25" t="s">
        <v>194</v>
      </c>
      <c r="G66" s="47">
        <f>SUM(O66:O72)</f>
        <v>460</v>
      </c>
      <c r="H66" s="27" t="s">
        <v>23</v>
      </c>
      <c r="I66" s="26" t="s">
        <v>24</v>
      </c>
      <c r="J66" s="25" t="s">
        <v>25</v>
      </c>
      <c r="K66" s="48">
        <v>0.15</v>
      </c>
      <c r="L66" s="41" t="s">
        <v>96</v>
      </c>
      <c r="M66" s="45" t="s">
        <v>195</v>
      </c>
      <c r="N66" s="45" t="s">
        <v>196</v>
      </c>
      <c r="O66" s="46">
        <v>120</v>
      </c>
      <c r="P66" s="31"/>
      <c r="Q66" s="31"/>
      <c r="R66" s="58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</row>
    <row r="67" s="3" customFormat="1" ht="24" spans="1:33">
      <c r="A67" s="41"/>
      <c r="B67" s="41"/>
      <c r="C67" s="42"/>
      <c r="D67" s="31"/>
      <c r="E67" s="28"/>
      <c r="F67" s="31"/>
      <c r="G67" s="47"/>
      <c r="H67" s="33"/>
      <c r="I67" s="32"/>
      <c r="J67" s="31"/>
      <c r="K67" s="49"/>
      <c r="L67" s="41"/>
      <c r="M67" s="45" t="s">
        <v>197</v>
      </c>
      <c r="N67" s="45" t="s">
        <v>198</v>
      </c>
      <c r="O67" s="46">
        <v>100</v>
      </c>
      <c r="P67" s="31"/>
      <c r="Q67" s="31"/>
      <c r="R67" s="58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</row>
    <row r="68" s="3" customFormat="1" ht="24" spans="1:33">
      <c r="A68" s="41"/>
      <c r="B68" s="41"/>
      <c r="C68" s="42"/>
      <c r="D68" s="31"/>
      <c r="E68" s="28"/>
      <c r="F68" s="31"/>
      <c r="G68" s="47"/>
      <c r="H68" s="33"/>
      <c r="I68" s="32"/>
      <c r="J68" s="31"/>
      <c r="K68" s="49"/>
      <c r="L68" s="41"/>
      <c r="M68" s="45" t="s">
        <v>199</v>
      </c>
      <c r="N68" s="45" t="s">
        <v>200</v>
      </c>
      <c r="O68" s="46">
        <v>80</v>
      </c>
      <c r="P68" s="31"/>
      <c r="Q68" s="31"/>
      <c r="R68" s="58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</row>
    <row r="69" s="3" customFormat="1" ht="24" spans="1:33">
      <c r="A69" s="41"/>
      <c r="B69" s="41"/>
      <c r="C69" s="42"/>
      <c r="D69" s="31"/>
      <c r="E69" s="28"/>
      <c r="F69" s="31"/>
      <c r="G69" s="47"/>
      <c r="H69" s="33"/>
      <c r="I69" s="32"/>
      <c r="J69" s="31"/>
      <c r="K69" s="49"/>
      <c r="L69" s="41"/>
      <c r="M69" s="45" t="s">
        <v>201</v>
      </c>
      <c r="N69" s="45" t="s">
        <v>202</v>
      </c>
      <c r="O69" s="46">
        <v>80</v>
      </c>
      <c r="P69" s="31"/>
      <c r="Q69" s="31"/>
      <c r="R69" s="58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</row>
    <row r="70" s="3" customFormat="1" ht="24" spans="1:33">
      <c r="A70" s="41"/>
      <c r="B70" s="41"/>
      <c r="C70" s="42"/>
      <c r="D70" s="31"/>
      <c r="E70" s="28"/>
      <c r="F70" s="31"/>
      <c r="G70" s="47"/>
      <c r="H70" s="33"/>
      <c r="I70" s="32"/>
      <c r="J70" s="31"/>
      <c r="K70" s="49"/>
      <c r="L70" s="41"/>
      <c r="M70" s="45" t="s">
        <v>203</v>
      </c>
      <c r="N70" s="45" t="s">
        <v>204</v>
      </c>
      <c r="O70" s="46">
        <v>50</v>
      </c>
      <c r="P70" s="31"/>
      <c r="Q70" s="31"/>
      <c r="R70" s="58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</row>
    <row r="71" s="3" customFormat="1" ht="24" spans="1:33">
      <c r="A71" s="41"/>
      <c r="B71" s="41"/>
      <c r="C71" s="42"/>
      <c r="D71" s="31"/>
      <c r="E71" s="28"/>
      <c r="F71" s="31"/>
      <c r="G71" s="47"/>
      <c r="H71" s="33"/>
      <c r="I71" s="32"/>
      <c r="J71" s="31"/>
      <c r="K71" s="49"/>
      <c r="L71" s="41"/>
      <c r="M71" s="45" t="s">
        <v>205</v>
      </c>
      <c r="N71" s="45" t="s">
        <v>206</v>
      </c>
      <c r="O71" s="46">
        <v>20</v>
      </c>
      <c r="P71" s="31"/>
      <c r="Q71" s="31"/>
      <c r="R71" s="58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</row>
    <row r="72" s="3" customFormat="1" ht="24" spans="1:33">
      <c r="A72" s="41"/>
      <c r="B72" s="41"/>
      <c r="C72" s="42"/>
      <c r="D72" s="35"/>
      <c r="E72" s="34"/>
      <c r="F72" s="35"/>
      <c r="G72" s="47"/>
      <c r="H72" s="37"/>
      <c r="I72" s="36"/>
      <c r="J72" s="35"/>
      <c r="K72" s="50"/>
      <c r="L72" s="41"/>
      <c r="M72" s="45" t="s">
        <v>207</v>
      </c>
      <c r="N72" s="45" t="s">
        <v>208</v>
      </c>
      <c r="O72" s="46">
        <v>10</v>
      </c>
      <c r="P72" s="35"/>
      <c r="Q72" s="35"/>
      <c r="R72" s="61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</row>
    <row r="73" s="3" customFormat="1" ht="24" spans="1:33">
      <c r="A73" s="25" t="s">
        <v>209</v>
      </c>
      <c r="B73" s="25" t="s">
        <v>210</v>
      </c>
      <c r="C73" s="23">
        <f>G73</f>
        <v>668</v>
      </c>
      <c r="D73" s="25" t="s">
        <v>23</v>
      </c>
      <c r="E73" s="22" t="s">
        <v>211</v>
      </c>
      <c r="F73" s="25" t="s">
        <v>212</v>
      </c>
      <c r="G73" s="26">
        <f>SUM(O73:O80)</f>
        <v>668</v>
      </c>
      <c r="H73" s="27" t="s">
        <v>23</v>
      </c>
      <c r="I73" s="26" t="s">
        <v>24</v>
      </c>
      <c r="J73" s="25" t="s">
        <v>25</v>
      </c>
      <c r="K73" s="48">
        <v>0.15</v>
      </c>
      <c r="L73" s="25" t="s">
        <v>213</v>
      </c>
      <c r="M73" s="45" t="s">
        <v>214</v>
      </c>
      <c r="N73" s="45" t="s">
        <v>215</v>
      </c>
      <c r="O73" s="46">
        <v>160</v>
      </c>
      <c r="P73" s="25" t="s">
        <v>29</v>
      </c>
      <c r="Q73" s="25" t="s">
        <v>30</v>
      </c>
      <c r="R73" s="60" t="s">
        <v>31</v>
      </c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</row>
    <row r="74" s="3" customFormat="1" ht="24" spans="1:33">
      <c r="A74" s="31"/>
      <c r="B74" s="31"/>
      <c r="C74" s="29"/>
      <c r="D74" s="31"/>
      <c r="E74" s="28"/>
      <c r="F74" s="31"/>
      <c r="G74" s="32"/>
      <c r="H74" s="33"/>
      <c r="I74" s="32"/>
      <c r="J74" s="31"/>
      <c r="K74" s="49"/>
      <c r="L74" s="31"/>
      <c r="M74" s="45" t="s">
        <v>216</v>
      </c>
      <c r="N74" s="45" t="s">
        <v>217</v>
      </c>
      <c r="O74" s="46">
        <v>100</v>
      </c>
      <c r="P74" s="31"/>
      <c r="Q74" s="31"/>
      <c r="R74" s="58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</row>
    <row r="75" s="3" customFormat="1" ht="24" spans="1:33">
      <c r="A75" s="31"/>
      <c r="B75" s="31"/>
      <c r="C75" s="29"/>
      <c r="D75" s="31"/>
      <c r="E75" s="28"/>
      <c r="F75" s="31"/>
      <c r="G75" s="32"/>
      <c r="H75" s="33"/>
      <c r="I75" s="32"/>
      <c r="J75" s="31"/>
      <c r="K75" s="49"/>
      <c r="L75" s="31"/>
      <c r="M75" s="45" t="s">
        <v>218</v>
      </c>
      <c r="N75" s="45" t="s">
        <v>219</v>
      </c>
      <c r="O75" s="46">
        <v>100</v>
      </c>
      <c r="P75" s="31"/>
      <c r="Q75" s="31"/>
      <c r="R75" s="58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</row>
    <row r="76" s="3" customFormat="1" ht="24" spans="1:33">
      <c r="A76" s="31"/>
      <c r="B76" s="31"/>
      <c r="C76" s="29"/>
      <c r="D76" s="31"/>
      <c r="E76" s="28"/>
      <c r="F76" s="31"/>
      <c r="G76" s="32"/>
      <c r="H76" s="33"/>
      <c r="I76" s="32"/>
      <c r="J76" s="31"/>
      <c r="K76" s="49"/>
      <c r="L76" s="31"/>
      <c r="M76" s="45" t="s">
        <v>220</v>
      </c>
      <c r="N76" s="45" t="s">
        <v>221</v>
      </c>
      <c r="O76" s="46">
        <v>100</v>
      </c>
      <c r="P76" s="31"/>
      <c r="Q76" s="31"/>
      <c r="R76" s="58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</row>
    <row r="77" s="3" customFormat="1" ht="24" spans="1:33">
      <c r="A77" s="31"/>
      <c r="B77" s="31"/>
      <c r="C77" s="29"/>
      <c r="D77" s="31"/>
      <c r="E77" s="28"/>
      <c r="F77" s="31"/>
      <c r="G77" s="32"/>
      <c r="H77" s="33"/>
      <c r="I77" s="32"/>
      <c r="J77" s="31"/>
      <c r="K77" s="49"/>
      <c r="L77" s="31"/>
      <c r="M77" s="45" t="s">
        <v>222</v>
      </c>
      <c r="N77" s="45" t="s">
        <v>223</v>
      </c>
      <c r="O77" s="46">
        <v>98</v>
      </c>
      <c r="P77" s="31"/>
      <c r="Q77" s="31"/>
      <c r="R77" s="58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</row>
    <row r="78" s="3" customFormat="1" ht="24" spans="1:33">
      <c r="A78" s="31"/>
      <c r="B78" s="31"/>
      <c r="C78" s="29"/>
      <c r="D78" s="31"/>
      <c r="E78" s="28"/>
      <c r="F78" s="31"/>
      <c r="G78" s="32"/>
      <c r="H78" s="33"/>
      <c r="I78" s="32"/>
      <c r="J78" s="31"/>
      <c r="K78" s="49"/>
      <c r="L78" s="31"/>
      <c r="M78" s="45" t="s">
        <v>224</v>
      </c>
      <c r="N78" s="45" t="s">
        <v>225</v>
      </c>
      <c r="O78" s="46">
        <v>60</v>
      </c>
      <c r="P78" s="31"/>
      <c r="Q78" s="31"/>
      <c r="R78" s="58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</row>
    <row r="79" s="3" customFormat="1" ht="24" spans="1:33">
      <c r="A79" s="31"/>
      <c r="B79" s="31"/>
      <c r="C79" s="29"/>
      <c r="D79" s="31"/>
      <c r="E79" s="28"/>
      <c r="F79" s="31"/>
      <c r="G79" s="32"/>
      <c r="H79" s="33"/>
      <c r="I79" s="32"/>
      <c r="J79" s="31"/>
      <c r="K79" s="49"/>
      <c r="L79" s="31"/>
      <c r="M79" s="45" t="s">
        <v>226</v>
      </c>
      <c r="N79" s="45" t="s">
        <v>227</v>
      </c>
      <c r="O79" s="46">
        <v>25</v>
      </c>
      <c r="P79" s="31"/>
      <c r="Q79" s="31"/>
      <c r="R79" s="58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</row>
    <row r="80" s="3" customFormat="1" ht="24" spans="1:33">
      <c r="A80" s="35"/>
      <c r="B80" s="35"/>
      <c r="C80" s="38"/>
      <c r="D80" s="35"/>
      <c r="E80" s="34"/>
      <c r="F80" s="35"/>
      <c r="G80" s="36"/>
      <c r="H80" s="37"/>
      <c r="I80" s="36"/>
      <c r="J80" s="35"/>
      <c r="K80" s="50"/>
      <c r="L80" s="35"/>
      <c r="M80" s="45" t="s">
        <v>228</v>
      </c>
      <c r="N80" s="45" t="s">
        <v>229</v>
      </c>
      <c r="O80" s="46">
        <v>25</v>
      </c>
      <c r="P80" s="35"/>
      <c r="Q80" s="35"/>
      <c r="R80" s="61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</row>
    <row r="81" s="3" customFormat="1" ht="24" spans="1:33">
      <c r="A81" s="25" t="s">
        <v>230</v>
      </c>
      <c r="B81" s="25" t="s">
        <v>231</v>
      </c>
      <c r="C81" s="23">
        <f>G81</f>
        <v>272</v>
      </c>
      <c r="D81" s="25" t="s">
        <v>23</v>
      </c>
      <c r="E81" s="22" t="s">
        <v>232</v>
      </c>
      <c r="F81" s="25" t="s">
        <v>233</v>
      </c>
      <c r="G81" s="25">
        <f>SUM(O81:O89)</f>
        <v>272</v>
      </c>
      <c r="H81" s="27" t="s">
        <v>23</v>
      </c>
      <c r="I81" s="26" t="s">
        <v>24</v>
      </c>
      <c r="J81" s="25" t="s">
        <v>25</v>
      </c>
      <c r="K81" s="48">
        <v>0.15</v>
      </c>
      <c r="L81" s="25" t="s">
        <v>96</v>
      </c>
      <c r="M81" s="45" t="s">
        <v>234</v>
      </c>
      <c r="N81" s="45" t="s">
        <v>235</v>
      </c>
      <c r="O81" s="46">
        <v>60</v>
      </c>
      <c r="P81" s="25" t="s">
        <v>29</v>
      </c>
      <c r="Q81" s="25" t="s">
        <v>30</v>
      </c>
      <c r="R81" s="60" t="s">
        <v>31</v>
      </c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</row>
    <row r="82" s="3" customFormat="1" ht="24" spans="1:33">
      <c r="A82" s="31"/>
      <c r="B82" s="31"/>
      <c r="C82" s="29"/>
      <c r="D82" s="31"/>
      <c r="E82" s="28"/>
      <c r="F82" s="31"/>
      <c r="G82" s="31"/>
      <c r="H82" s="33"/>
      <c r="I82" s="32"/>
      <c r="J82" s="31"/>
      <c r="K82" s="49"/>
      <c r="L82" s="31"/>
      <c r="M82" s="45" t="s">
        <v>236</v>
      </c>
      <c r="N82" s="45" t="s">
        <v>237</v>
      </c>
      <c r="O82" s="46">
        <v>40</v>
      </c>
      <c r="P82" s="31"/>
      <c r="Q82" s="31"/>
      <c r="R82" s="58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</row>
    <row r="83" s="3" customFormat="1" ht="24" spans="1:33">
      <c r="A83" s="31"/>
      <c r="B83" s="31"/>
      <c r="C83" s="29"/>
      <c r="D83" s="31"/>
      <c r="E83" s="28"/>
      <c r="F83" s="31"/>
      <c r="G83" s="31"/>
      <c r="H83" s="33"/>
      <c r="I83" s="32"/>
      <c r="J83" s="31"/>
      <c r="K83" s="49"/>
      <c r="L83" s="31"/>
      <c r="M83" s="45" t="s">
        <v>238</v>
      </c>
      <c r="N83" s="45" t="s">
        <v>239</v>
      </c>
      <c r="O83" s="46">
        <v>30</v>
      </c>
      <c r="P83" s="31"/>
      <c r="Q83" s="31"/>
      <c r="R83" s="58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</row>
    <row r="84" s="3" customFormat="1" ht="24" spans="1:33">
      <c r="A84" s="31"/>
      <c r="B84" s="31"/>
      <c r="C84" s="29"/>
      <c r="D84" s="31"/>
      <c r="E84" s="28"/>
      <c r="F84" s="31"/>
      <c r="G84" s="31"/>
      <c r="H84" s="33"/>
      <c r="I84" s="32"/>
      <c r="J84" s="31"/>
      <c r="K84" s="49"/>
      <c r="L84" s="31"/>
      <c r="M84" s="45" t="s">
        <v>240</v>
      </c>
      <c r="N84" s="45" t="s">
        <v>241</v>
      </c>
      <c r="O84" s="46">
        <v>30</v>
      </c>
      <c r="P84" s="31"/>
      <c r="Q84" s="31"/>
      <c r="R84" s="58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</row>
    <row r="85" s="3" customFormat="1" ht="24" spans="1:33">
      <c r="A85" s="31"/>
      <c r="B85" s="31"/>
      <c r="C85" s="29"/>
      <c r="D85" s="31"/>
      <c r="E85" s="28"/>
      <c r="F85" s="31"/>
      <c r="G85" s="31"/>
      <c r="H85" s="33"/>
      <c r="I85" s="32"/>
      <c r="J85" s="31"/>
      <c r="K85" s="49"/>
      <c r="L85" s="31"/>
      <c r="M85" s="45" t="s">
        <v>242</v>
      </c>
      <c r="N85" s="45" t="s">
        <v>243</v>
      </c>
      <c r="O85" s="46">
        <v>30</v>
      </c>
      <c r="P85" s="31"/>
      <c r="Q85" s="31"/>
      <c r="R85" s="58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</row>
    <row r="86" s="3" customFormat="1" ht="24" spans="1:33">
      <c r="A86" s="31"/>
      <c r="B86" s="31"/>
      <c r="C86" s="29"/>
      <c r="D86" s="31"/>
      <c r="E86" s="28"/>
      <c r="F86" s="31"/>
      <c r="G86" s="31"/>
      <c r="H86" s="33"/>
      <c r="I86" s="32"/>
      <c r="J86" s="31"/>
      <c r="K86" s="49"/>
      <c r="L86" s="31"/>
      <c r="M86" s="45" t="s">
        <v>244</v>
      </c>
      <c r="N86" s="45" t="s">
        <v>245</v>
      </c>
      <c r="O86" s="46">
        <v>21</v>
      </c>
      <c r="P86" s="31"/>
      <c r="Q86" s="31"/>
      <c r="R86" s="58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</row>
    <row r="87" s="3" customFormat="1" ht="24" spans="1:33">
      <c r="A87" s="31"/>
      <c r="B87" s="31"/>
      <c r="C87" s="29"/>
      <c r="D87" s="31"/>
      <c r="E87" s="28"/>
      <c r="F87" s="31"/>
      <c r="G87" s="31"/>
      <c r="H87" s="33"/>
      <c r="I87" s="32"/>
      <c r="J87" s="31"/>
      <c r="K87" s="49"/>
      <c r="L87" s="31"/>
      <c r="M87" s="45" t="s">
        <v>246</v>
      </c>
      <c r="N87" s="45" t="s">
        <v>247</v>
      </c>
      <c r="O87" s="46">
        <v>21</v>
      </c>
      <c r="P87" s="31"/>
      <c r="Q87" s="31"/>
      <c r="R87" s="58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</row>
    <row r="88" s="3" customFormat="1" ht="24" spans="1:33">
      <c r="A88" s="31"/>
      <c r="B88" s="31"/>
      <c r="C88" s="29"/>
      <c r="D88" s="31"/>
      <c r="E88" s="28"/>
      <c r="F88" s="31"/>
      <c r="G88" s="31"/>
      <c r="H88" s="33"/>
      <c r="I88" s="32"/>
      <c r="J88" s="31"/>
      <c r="K88" s="49"/>
      <c r="L88" s="31"/>
      <c r="M88" s="45" t="s">
        <v>248</v>
      </c>
      <c r="N88" s="45" t="s">
        <v>249</v>
      </c>
      <c r="O88" s="46">
        <v>20</v>
      </c>
      <c r="P88" s="31"/>
      <c r="Q88" s="31"/>
      <c r="R88" s="58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</row>
    <row r="89" s="3" customFormat="1" ht="24" spans="1:33">
      <c r="A89" s="35"/>
      <c r="B89" s="35"/>
      <c r="C89" s="38"/>
      <c r="D89" s="35"/>
      <c r="E89" s="34"/>
      <c r="F89" s="35"/>
      <c r="G89" s="35"/>
      <c r="H89" s="37"/>
      <c r="I89" s="36"/>
      <c r="J89" s="35"/>
      <c r="K89" s="50"/>
      <c r="L89" s="35"/>
      <c r="M89" s="45" t="s">
        <v>250</v>
      </c>
      <c r="N89" s="45" t="s">
        <v>251</v>
      </c>
      <c r="O89" s="46">
        <v>20</v>
      </c>
      <c r="P89" s="35"/>
      <c r="Q89" s="35"/>
      <c r="R89" s="61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</row>
    <row r="90" s="3" customFormat="1" ht="24" spans="1:33">
      <c r="A90" s="41" t="s">
        <v>252</v>
      </c>
      <c r="B90" s="41" t="s">
        <v>253</v>
      </c>
      <c r="C90" s="42">
        <f>G90</f>
        <v>98</v>
      </c>
      <c r="D90" s="41" t="s">
        <v>23</v>
      </c>
      <c r="E90" s="43" t="s">
        <v>254</v>
      </c>
      <c r="F90" s="41" t="s">
        <v>255</v>
      </c>
      <c r="G90" s="41">
        <f>O90</f>
        <v>98</v>
      </c>
      <c r="H90" s="40" t="s">
        <v>23</v>
      </c>
      <c r="I90" s="47" t="s">
        <v>24</v>
      </c>
      <c r="J90" s="41" t="s">
        <v>25</v>
      </c>
      <c r="K90" s="51">
        <v>0.15</v>
      </c>
      <c r="L90" s="41" t="s">
        <v>96</v>
      </c>
      <c r="M90" s="45" t="s">
        <v>256</v>
      </c>
      <c r="N90" s="45" t="s">
        <v>257</v>
      </c>
      <c r="O90" s="46">
        <v>98</v>
      </c>
      <c r="P90" s="45" t="s">
        <v>29</v>
      </c>
      <c r="Q90" s="46" t="s">
        <v>30</v>
      </c>
      <c r="R90" s="45" t="s">
        <v>31</v>
      </c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</row>
    <row r="91" s="3" customFormat="1" ht="36" spans="1:33">
      <c r="A91" s="41" t="s">
        <v>258</v>
      </c>
      <c r="B91" s="41" t="s">
        <v>259</v>
      </c>
      <c r="C91" s="42">
        <f>SUM(G91:G91)</f>
        <v>91</v>
      </c>
      <c r="D91" s="41" t="s">
        <v>23</v>
      </c>
      <c r="E91" s="43" t="s">
        <v>260</v>
      </c>
      <c r="F91" s="41" t="s">
        <v>261</v>
      </c>
      <c r="G91" s="41">
        <f>O91</f>
        <v>91</v>
      </c>
      <c r="H91" s="40" t="s">
        <v>23</v>
      </c>
      <c r="I91" s="47" t="s">
        <v>24</v>
      </c>
      <c r="J91" s="41" t="s">
        <v>25</v>
      </c>
      <c r="K91" s="51">
        <v>0.15</v>
      </c>
      <c r="L91" s="41" t="s">
        <v>26</v>
      </c>
      <c r="M91" s="45" t="s">
        <v>262</v>
      </c>
      <c r="N91" s="45" t="s">
        <v>263</v>
      </c>
      <c r="O91" s="46">
        <v>91</v>
      </c>
      <c r="P91" s="45" t="s">
        <v>29</v>
      </c>
      <c r="Q91" s="46" t="s">
        <v>30</v>
      </c>
      <c r="R91" s="45" t="s">
        <v>31</v>
      </c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</row>
    <row r="92" customHeight="1" spans="1:18">
      <c r="A92" s="63"/>
      <c r="B92" s="63"/>
      <c r="C92" s="64"/>
      <c r="D92" s="63"/>
      <c r="E92" s="63"/>
      <c r="F92" s="65"/>
      <c r="G92" s="63"/>
      <c r="H92" s="63"/>
      <c r="I92" s="63"/>
      <c r="J92" s="63"/>
      <c r="K92" s="63"/>
      <c r="L92" s="63"/>
      <c r="M92" s="65"/>
      <c r="N92" s="65"/>
      <c r="O92" s="63"/>
      <c r="P92" s="65"/>
      <c r="Q92" s="63"/>
      <c r="R92" s="63"/>
    </row>
  </sheetData>
  <autoFilter xmlns:etc="http://www.wps.cn/officeDocument/2017/etCustomData" ref="A2:R92" etc:filterBottomFollowUsedRange="0">
    <extLst/>
  </autoFilter>
  <mergeCells count="179">
    <mergeCell ref="A1:R1"/>
    <mergeCell ref="A92:R92"/>
    <mergeCell ref="A3:A31"/>
    <mergeCell ref="A32:A41"/>
    <mergeCell ref="A42:A51"/>
    <mergeCell ref="A52:A61"/>
    <mergeCell ref="A63:A72"/>
    <mergeCell ref="A73:A80"/>
    <mergeCell ref="A81:A89"/>
    <mergeCell ref="B3:B31"/>
    <mergeCell ref="B32:B41"/>
    <mergeCell ref="B42:B51"/>
    <mergeCell ref="B52:B61"/>
    <mergeCell ref="B63:B72"/>
    <mergeCell ref="B73:B80"/>
    <mergeCell ref="B81:B89"/>
    <mergeCell ref="C3:C31"/>
    <mergeCell ref="C32:C41"/>
    <mergeCell ref="C42:C51"/>
    <mergeCell ref="C52:C61"/>
    <mergeCell ref="C63:C72"/>
    <mergeCell ref="C73:C80"/>
    <mergeCell ref="C81:C89"/>
    <mergeCell ref="D3:D31"/>
    <mergeCell ref="D32:D41"/>
    <mergeCell ref="D42:D51"/>
    <mergeCell ref="D52:D61"/>
    <mergeCell ref="D63:D72"/>
    <mergeCell ref="D73:D80"/>
    <mergeCell ref="D81:D89"/>
    <mergeCell ref="E3:E12"/>
    <mergeCell ref="E13:E22"/>
    <mergeCell ref="E23:E31"/>
    <mergeCell ref="E32:E34"/>
    <mergeCell ref="E35:E38"/>
    <mergeCell ref="E39:E41"/>
    <mergeCell ref="E42:E44"/>
    <mergeCell ref="E45:E48"/>
    <mergeCell ref="E49:E51"/>
    <mergeCell ref="E52:E54"/>
    <mergeCell ref="E55:E58"/>
    <mergeCell ref="E59:E61"/>
    <mergeCell ref="E63:E65"/>
    <mergeCell ref="E66:E72"/>
    <mergeCell ref="E73:E80"/>
    <mergeCell ref="E81:E89"/>
    <mergeCell ref="F3:F12"/>
    <mergeCell ref="F13:F22"/>
    <mergeCell ref="F23:F31"/>
    <mergeCell ref="F32:F34"/>
    <mergeCell ref="F35:F38"/>
    <mergeCell ref="F39:F41"/>
    <mergeCell ref="F42:F44"/>
    <mergeCell ref="F45:F48"/>
    <mergeCell ref="F49:F51"/>
    <mergeCell ref="F52:F54"/>
    <mergeCell ref="F55:F58"/>
    <mergeCell ref="F59:F61"/>
    <mergeCell ref="F63:F65"/>
    <mergeCell ref="F66:F72"/>
    <mergeCell ref="F73:F80"/>
    <mergeCell ref="F81:F89"/>
    <mergeCell ref="G3:G12"/>
    <mergeCell ref="G13:G22"/>
    <mergeCell ref="G23:G31"/>
    <mergeCell ref="G32:G34"/>
    <mergeCell ref="G35:G38"/>
    <mergeCell ref="G39:G41"/>
    <mergeCell ref="G42:G44"/>
    <mergeCell ref="G45:G48"/>
    <mergeCell ref="G49:G51"/>
    <mergeCell ref="G52:G54"/>
    <mergeCell ref="G55:G58"/>
    <mergeCell ref="G59:G61"/>
    <mergeCell ref="G63:G65"/>
    <mergeCell ref="G66:G72"/>
    <mergeCell ref="G73:G80"/>
    <mergeCell ref="G81:G89"/>
    <mergeCell ref="H3:H12"/>
    <mergeCell ref="H13:H22"/>
    <mergeCell ref="H23:H31"/>
    <mergeCell ref="H32:H34"/>
    <mergeCell ref="H35:H38"/>
    <mergeCell ref="H39:H41"/>
    <mergeCell ref="H42:H44"/>
    <mergeCell ref="H45:H48"/>
    <mergeCell ref="H49:H51"/>
    <mergeCell ref="H52:H54"/>
    <mergeCell ref="H55:H58"/>
    <mergeCell ref="H59:H61"/>
    <mergeCell ref="H63:H65"/>
    <mergeCell ref="H66:H72"/>
    <mergeCell ref="H73:H80"/>
    <mergeCell ref="H81:H89"/>
    <mergeCell ref="I3:I12"/>
    <mergeCell ref="I13:I22"/>
    <mergeCell ref="I23:I31"/>
    <mergeCell ref="I32:I34"/>
    <mergeCell ref="I35:I38"/>
    <mergeCell ref="I39:I41"/>
    <mergeCell ref="I42:I44"/>
    <mergeCell ref="I45:I48"/>
    <mergeCell ref="I49:I51"/>
    <mergeCell ref="I52:I54"/>
    <mergeCell ref="I55:I58"/>
    <mergeCell ref="I59:I61"/>
    <mergeCell ref="I63:I65"/>
    <mergeCell ref="I66:I72"/>
    <mergeCell ref="I73:I80"/>
    <mergeCell ref="I81:I89"/>
    <mergeCell ref="J3:J12"/>
    <mergeCell ref="J13:J22"/>
    <mergeCell ref="J23:J31"/>
    <mergeCell ref="J32:J34"/>
    <mergeCell ref="J35:J38"/>
    <mergeCell ref="J39:J41"/>
    <mergeCell ref="J42:J44"/>
    <mergeCell ref="J45:J48"/>
    <mergeCell ref="J49:J51"/>
    <mergeCell ref="J52:J54"/>
    <mergeCell ref="J55:J58"/>
    <mergeCell ref="J59:J61"/>
    <mergeCell ref="J63:J65"/>
    <mergeCell ref="J66:J72"/>
    <mergeCell ref="J73:J80"/>
    <mergeCell ref="J81:J89"/>
    <mergeCell ref="K3:K12"/>
    <mergeCell ref="K13:K22"/>
    <mergeCell ref="K23:K31"/>
    <mergeCell ref="K32:K34"/>
    <mergeCell ref="K35:K38"/>
    <mergeCell ref="K39:K41"/>
    <mergeCell ref="K42:K44"/>
    <mergeCell ref="K45:K48"/>
    <mergeCell ref="K49:K51"/>
    <mergeCell ref="K52:K54"/>
    <mergeCell ref="K55:K58"/>
    <mergeCell ref="K59:K61"/>
    <mergeCell ref="K63:K65"/>
    <mergeCell ref="K66:K72"/>
    <mergeCell ref="K73:K80"/>
    <mergeCell ref="K81:K89"/>
    <mergeCell ref="L3:L12"/>
    <mergeCell ref="L13:L22"/>
    <mergeCell ref="L23:L31"/>
    <mergeCell ref="L32:L34"/>
    <mergeCell ref="L35:L38"/>
    <mergeCell ref="L39:L41"/>
    <mergeCell ref="L42:L44"/>
    <mergeCell ref="L45:L48"/>
    <mergeCell ref="L49:L51"/>
    <mergeCell ref="L52:L54"/>
    <mergeCell ref="L55:L58"/>
    <mergeCell ref="L59:L61"/>
    <mergeCell ref="L63:L65"/>
    <mergeCell ref="L66:L72"/>
    <mergeCell ref="L73:L80"/>
    <mergeCell ref="L81:L89"/>
    <mergeCell ref="P3:P31"/>
    <mergeCell ref="P32:P41"/>
    <mergeCell ref="P42:P51"/>
    <mergeCell ref="P52:P61"/>
    <mergeCell ref="P63:P72"/>
    <mergeCell ref="P73:P80"/>
    <mergeCell ref="P81:P89"/>
    <mergeCell ref="Q3:Q31"/>
    <mergeCell ref="Q32:Q41"/>
    <mergeCell ref="Q42:Q51"/>
    <mergeCell ref="Q52:Q61"/>
    <mergeCell ref="Q63:Q72"/>
    <mergeCell ref="Q73:Q80"/>
    <mergeCell ref="Q81:Q89"/>
    <mergeCell ref="R3:R31"/>
    <mergeCell ref="R32:R41"/>
    <mergeCell ref="R42:R51"/>
    <mergeCell ref="R52:R61"/>
    <mergeCell ref="R63:R72"/>
    <mergeCell ref="R73:R80"/>
    <mergeCell ref="R81:R89"/>
  </mergeCells>
  <dataValidations count="2">
    <dataValidation type="whole" operator="between" allowBlank="1" showInputMessage="1" showErrorMessage="1" sqref="D1 G1:H1 K1 M1:O1">
      <formula1>1</formula1>
      <formula2>100</formula2>
    </dataValidation>
    <dataValidation allowBlank="1" showInputMessage="1" showErrorMessage="1" sqref="I1:J1 L1 P1:Q1 R2"/>
  </dataValidations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yuanjq</dc:creator>
  <cp:lastModifiedBy>杜婉婷</cp:lastModifiedBy>
  <dcterms:created xsi:type="dcterms:W3CDTF">2025-03-17T01:22:00Z</dcterms:created>
  <dcterms:modified xsi:type="dcterms:W3CDTF">2026-08-06T07:21:37Z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75C9206F5C5042CCBDF53A3F02A23F2B_13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2052-12.8.2.20324</vt:lpwstr>
  </property>
</Properties>
</file>