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Sheet1!$A$3:$AC$36</definedName>
  </definedNames>
  <calcPr calcId="144525"/>
</workbook>
</file>

<file path=xl/sharedStrings.xml><?xml version="1.0" encoding="utf-8"?>
<sst xmlns="http://schemas.openxmlformats.org/spreadsheetml/2006/main" count="627" uniqueCount="332">
  <si>
    <t>附件A-项目信息清单（主网监理）</t>
  </si>
  <si>
    <t>序号</t>
  </si>
  <si>
    <t>标的</t>
  </si>
  <si>
    <t>标段号</t>
  </si>
  <si>
    <t>标段名称</t>
  </si>
  <si>
    <t>项目名称</t>
  </si>
  <si>
    <t>电压等级</t>
  </si>
  <si>
    <t>可研批复文号</t>
  </si>
  <si>
    <t>项目核准、备案文号</t>
  </si>
  <si>
    <t>项目审批、核准或备案机关名称</t>
  </si>
  <si>
    <t>投资项目代码</t>
  </si>
  <si>
    <t>资金落实情况</t>
  </si>
  <si>
    <t>初设批复文号</t>
  </si>
  <si>
    <t>施工图预算批复文号</t>
  </si>
  <si>
    <t>项目建设单位</t>
  </si>
  <si>
    <t>项目建设地点</t>
  </si>
  <si>
    <t>设计单位</t>
  </si>
  <si>
    <t>造价咨询单位</t>
  </si>
  <si>
    <t>建设规模</t>
  </si>
  <si>
    <t>招标范围</t>
  </si>
  <si>
    <t>限中</t>
  </si>
  <si>
    <t>标段须配置总监理工程师人数</t>
  </si>
  <si>
    <t>最高投标限价
（万元）</t>
  </si>
  <si>
    <t>计划工期</t>
  </si>
  <si>
    <t>招标阶段</t>
  </si>
  <si>
    <t>承包方式</t>
  </si>
  <si>
    <t>备注</t>
  </si>
  <si>
    <t>按工程</t>
  </si>
  <si>
    <t>按标段</t>
  </si>
  <si>
    <t>开工</t>
  </si>
  <si>
    <t>完工</t>
  </si>
  <si>
    <t>日历工期（天）</t>
  </si>
  <si>
    <t>220kV基建项目监理</t>
  </si>
  <si>
    <t>1-1</t>
  </si>
  <si>
    <t>钦州网区久隆～亚江Ⅱ220千伏线路工程等3项工程</t>
  </si>
  <si>
    <t>久隆～亚江Ⅱ220千伏线路工程</t>
  </si>
  <si>
    <t>220kV</t>
  </si>
  <si>
    <t>桂电规划〔2025〕190号</t>
  </si>
  <si>
    <t>钦审批投资〔2026〕9号</t>
  </si>
  <si>
    <t>钦州市行政审批局</t>
  </si>
  <si>
    <t>2511-450700-89-01-933442</t>
  </si>
  <si>
    <t>桂电规划〔2026〕46号</t>
  </si>
  <si>
    <t>/</t>
  </si>
  <si>
    <t>钦州供电局</t>
  </si>
  <si>
    <t>广西钦州市钦南区大番坡镇、久隆镇等</t>
  </si>
  <si>
    <t>广州市电力工程设计院有限公司</t>
  </si>
  <si>
    <t>广西建设工程机电设备招标中心有限公司</t>
  </si>
  <si>
    <t>1.久隆～亚江Ⅱ220kV线路工程
新建线路路径长度约31.5km，其中新建单回路角钢塔段路径长度约30.0km、新建双回路角钢塔双侧挂线段路径长度约0.7km、利用已建双回路线路更换双侧挂线段路径长约0.8km，架空导线截面单回路新建段采用2×400平方毫米、双回路新建和更换段采用2×300平方毫米（耐热导线）。
为避免线路交叉，在500kV久隆站站外对已建久隆～港口Ⅱ、Ⅲ220kV线路和久隆～排岭Ⅰ、Ⅱ220kV线路出线段进行走廊调整改造。改造线路路径长度约1.8km，其中新建双回路角钢塔双侧挂线段路径长度约0.3km、利用已建双回路线路仅更换双侧地线段路径长度约1.0km、利用已建双回路线路导线仅进行弧垂调整段路径长度约0.5km，新建架空导线截面采用2×500mm平方毫米。
2.对侧间隔工程
（1）220kV亚江站扩建220kV出线间隔工程
在220kV亚江站现有场地内扩建1个220kV出线间隔。
（2）500kV久隆站220kV间隔改造工程
利用500kV久隆站原220kV久港Ⅲ线间隔作为本期220kV久亚Ⅱ线间隔。本期需对原220kV久港Ⅲ线间隔内导线进行更换，将原220kV久港Ⅱ、Ⅲ线间隔线路保护搬迁至原220kV久排Ⅰ、Ⅱ线间隔。</t>
  </si>
  <si>
    <t>涵盖勘察、设计、施工准备、施工、竣工结算、缺陷责任期、电子化移交的全过程监理，并按照建设单位要求使用基建项目管理信息系统。</t>
  </si>
  <si>
    <t>可研</t>
  </si>
  <si>
    <t>总价承包</t>
  </si>
  <si>
    <t>久隆～亚江220千伏线路改造工程</t>
  </si>
  <si>
    <t>桂电规划〔2025〕189号</t>
  </si>
  <si>
    <t>钦审批投资〔2026〕8号</t>
  </si>
  <si>
    <t>2511-450700-89-02-337347</t>
  </si>
  <si>
    <t>1.久隆～亚江220kV线路改造工程
改造线路路径长度约32.8km，其中更换已建单回路角钢塔导线段路径长度约20.7km、更换已建双回路角钢塔本侧导线段路径长度约8.0km、更换已建双回路角钢塔双侧导线段路径长度约1.2km，新建单回路角钢塔段路径长度约2.9km，更换和新建架空耐热导线截面均采用2×240平方毫米。
本期将原久隆～亚江220kV线路混凝土电杆11基拆除重建，另考虑原线路线下新增铁塔及新建线路新建铁塔，合计新建铁塔33基。
2.220kV亚江站220kV间隔改造工程
500kV久隆站、220kV亚江站均利用原220kV久亚线间隔，本期仅更换亚江站220kV久亚线间隔内导线等设备。</t>
  </si>
  <si>
    <t>220千伏歌标站220千伏间隔扩建工程</t>
  </si>
  <si>
    <t>桂电规划〔2026〕35号</t>
  </si>
  <si>
    <t>钦审批投资〔2026〕16号</t>
  </si>
  <si>
    <t>2603-450700-89-01-718141</t>
  </si>
  <si>
    <t>桂电规划〔2026〕100号</t>
  </si>
  <si>
    <t>广西钦州市钦北区大垌镇</t>
  </si>
  <si>
    <t>广西绿能电力勘察设计有限公司</t>
  </si>
  <si>
    <t>1.220千伏歌标站220千伏间隔扩建工程
主变压器：终期3×180MVA，前期2×180MVA，本期不新增；220kV出线：终期12回，前期8回，本期新增4回；110kV出线：终期14回，前期6回，本期新增1回；35kV出线：终期9回，前期9回，本期不新增；10kV出线：终期20回，前期10回，本期不新增；35kV并联电容器：终期（2×8+2×10）Mvar，前期（2×8+2×10）Mvar，本期不新增；10kV并联电容器：终期2×（4×8）Mvar，前期4×8Mvar，本期不新增；10kV限流电抗器：终期2×3台，前期1×3台，本期不新增。
歌标站维持前期采用户外AIS变电站布置，本期扩建设备均布置在变电站前期预留场地内。</t>
  </si>
  <si>
    <t>1-2</t>
  </si>
  <si>
    <t>贺州网区昭平山秀风电场项目220千伏配套线路送出工程等2项工程</t>
  </si>
  <si>
    <t>昭平山秀风电场项目220千伏配套线路送出工程</t>
  </si>
  <si>
    <t>桂电规划〔2025〕231号</t>
  </si>
  <si>
    <t>贺审批项目〔2025〕90号</t>
  </si>
  <si>
    <t>贺州市行政审批局</t>
  </si>
  <si>
    <t>2512-451100-04-01-993947</t>
  </si>
  <si>
    <t>桂电规划〔2026〕22号</t>
  </si>
  <si>
    <t>桂电基建〔2026〕128号</t>
  </si>
  <si>
    <t>贺州供电局</t>
  </si>
  <si>
    <t>贺州市昭平县</t>
  </si>
  <si>
    <t>中国能源建设集团广东省电力设计研究院有限公司</t>
  </si>
  <si>
    <t>广东冠城工程管理有限公司</t>
  </si>
  <si>
    <t>1、山秀升压站π接贺州～江口220kV线建设规模
（1）新建π接段架空线路导线贺州站侧采用2×JL/LB1A-630/45铝包钢芯铝绞线，线路长度4.0km，江口站侧采用2×JL/LB1A-400/35铝包钢芯铝绞线，线路长度3.8km。
（2）地线：沿新建π接段两站侧单回架空线路各架设1根OPGW-150-48-1-4〔95.00;249.1〕复合光缆和1根JLB40-150铝包钢绞线。
（3）新建铁塔26基，其中单回路直线铁塔11基，单回路耐张铁塔14基，双回路耐张塔1基。
（4）跨越线路：跨越110kV江黄线76#～77#塔2次、35kV黄西线2次、110kV江天I线（共塔110kV江公线）77#～78#塔2次；
2、对侧间隔工程
（1）本期利用500kV贺州站原220kV江口出线间隔作为现220kV山秀出线间隔。本期利用220kV江口站原220kV贺州出线间隔作为现220kV山秀出线间隔。
（2）山秀风电场计量关口点暂设在山秀升压站2回220kV出线间隔处，均按主副表0.2S级高稳定多功能电能表配置；考核点暂设在贺州站和江口站的山秀220kV出线间隔处，均按主副表0.2S级高稳定多功能电能表配置；山秀升压站侧4块0.2S级高稳定多功能电能表由用户建设，贺州站侧2块0.2S级高稳定多功能电能表（带双主站功能）由超高压公司梧州局负责建设，江口站侧2块0.2S级高稳定多功能电能表在“江口变电站第二回220kV电源线路工程”中计列。计量信息上传至广西电网计量中心。
（3）500kV贺州站计算机监控系统采用国电南瑞厂家设备，五防系统采用国电南瑞独立五防。本期只考虑对改造间隔的监控系统、五防系统进行信息修改。
（4）220kV江口站计算机监控系统采用南瑞继保厂家设备，五防系统采用珠海优特独立五防。本期只考虑对改造间隔的监控系统、五防系统进行信息修改。
（5）220kV江口站本期新增1面直流馈线屏含两段直流母线空开，屏内配置的直流绝缘在线监测装置需与前期设备兼容。
（6）保底通信网（广西域）：山秀升压站侧由用户配置1套STM-16设备，建设山秀升压站～贺州站、山秀升压站～江口站的2.5Gib/s光链路。贺州、江口站在原保底通信网设备上各新增STM-16光线路板1块，在“江口变电站第二回220kV电源线路工程”中计列。山秀升压站新增通信设备由山秀升压站项目业主投资建设，不在本工程中考虑。
（7）第一平面汇聚层设置在贺州地调和道石站，原有设备空余端口满足本期接入需求，无需新增板卡。第二平面汇聚层设置在220kV顺景站和220kV道石站，本期本工程在顺景站原保底通信网设备上增加以太网接口板1块，道石站满足本期接入需求。山秀升压站侧调度数据网设备由用户自行配置。</t>
  </si>
  <si>
    <t>初设</t>
  </si>
  <si>
    <t>220kV观岭站扩建工程</t>
  </si>
  <si>
    <t>桂电规划〔2025〕75号</t>
  </si>
  <si>
    <t>贺审批项目〔2025〕54号</t>
  </si>
  <si>
    <t>2506-451100-04-01-766257</t>
  </si>
  <si>
    <t>桂电建设〔2026〕70号</t>
  </si>
  <si>
    <t>贺州市钟山县</t>
  </si>
  <si>
    <t>主变压器：终期3×150MVA，前期1×150MVA，本期新增1×150MVA；220kV出线：终期10回，前期5回，本期不新增；110kV出线：终期12回，前期5回，本期不新增；35kV出线：终期15回，前期5回，本期新增2回；35kV并联电容器：终期3×3组，前期（1×6+1×8+1×10）Mvar，本期新增3×8Mvar。
220kV终期采用双母线单分段接线，前期、本期均采用双母线接线；110kV终期、前期、本期均采用双母线接线；35kV终期采用单母线双分段三段母线接线，前期采用单母线接线，本期采用单母线分段接线。</t>
  </si>
  <si>
    <t>1-3</t>
  </si>
  <si>
    <t>玉林、来宾网区容县十里风电场220kV线路送出工程等2项工程</t>
  </si>
  <si>
    <t>容县十里风电场220kV线路送出工程</t>
  </si>
  <si>
    <t>桂电规划〔2026〕26号</t>
  </si>
  <si>
    <t>玉发改审批〔2026〕36号</t>
  </si>
  <si>
    <t>玉林市发展和改革委员会</t>
  </si>
  <si>
    <t>2602-450900-04-01-980296</t>
  </si>
  <si>
    <t>玉林供电局</t>
  </si>
  <si>
    <t>玉林市容县</t>
  </si>
  <si>
    <t>广西博阳电力勘察设计有限公司</t>
  </si>
  <si>
    <t>1.十里风电场～平坡220kV线路工程
新建线路路径长度约34.0km，其中单回路角钢塔段路径长度约33.9km，单回路电缆段路径长度约0.1km。导线截面容县十里风电场至六豪村段（拟建的都桥站位于六豪村附近）采用2×300mm2（路径长度约20.0km）、六豪村至平坡站段采用2×400mm2（路径长度约13.9km），平坡站侧电缆截面采用1×2000mm2。
2.220kV平坡站扩建220kV间隔工程
本期在平坡站现有场地扩建1个220kV出线间隔。</t>
  </si>
  <si>
    <t>宾来双回220千伏线路改造工程</t>
  </si>
  <si>
    <t>桂电规划〔2024〕315号</t>
  </si>
  <si>
    <t>来发改审批〔2024〕234号</t>
  </si>
  <si>
    <t>来宾市发展和改革委员会</t>
  </si>
  <si>
    <t>2412-451300-04-01-415709</t>
  </si>
  <si>
    <t>来供电规划〔2026〕12号</t>
  </si>
  <si>
    <t>桂电基建〔2026〕52号</t>
  </si>
  <si>
    <t>来宾供电局</t>
  </si>
  <si>
    <t>来宾市兴宾区</t>
  </si>
  <si>
    <t>广西鸿泰勘察设计有限公司</t>
  </si>
  <si>
    <t>广西鑫盟工程咨询有限公司</t>
  </si>
  <si>
    <t>改造线路路径长度约2×0.5km。其中单回路角钢塔段路径长度约2×0.1km，双回路角钢塔段路径长度约2×0.4km，导线采用2×JNRLH1X1/LBY14-200/45铝包殷钢芯耐热铝合金绞线。</t>
  </si>
  <si>
    <t>1-4</t>
  </si>
  <si>
    <t>百色网区220kV壮坡站扩建第二台主变工程</t>
  </si>
  <si>
    <t>220kV壮坡站扩建第二台主变工程</t>
  </si>
  <si>
    <t>桂电规划〔2025〕191号</t>
  </si>
  <si>
    <t>百发改电力〔2025〕52号</t>
  </si>
  <si>
    <t>百色市发展和改革委员会</t>
  </si>
  <si>
    <t>2511-451000-04-01-602883</t>
  </si>
  <si>
    <t>新电力集团</t>
  </si>
  <si>
    <t>百色市那坡县</t>
  </si>
  <si>
    <t>云南红河电力设计院</t>
  </si>
  <si>
    <t>广西金广元技术咨询有限公司</t>
  </si>
  <si>
    <t>220千伏壮坡站扩建第二台主变工程
主变压器：终期3台，前期1×150MVA，本期新增1×150MVA；220kV出线：终期8回，6回（其中电气备用3回），本期不新增；110kV出线：终期12回，前期6回，本期新增2回；35kV出线：终期12回，前期4回（其中电气备用3回），本期不新增；35kV并联电容器：终期由3×3组改为3×2组，前期（1×10+1×8）Mvar，本期不新增，仅将前期1×10Mvar改接至Ⅲ母线；35kV并联电抗器：终期由0组改为3×1组，前期无，本期新增2×（1×10）Mvar。
本工程在变电站围墙内前期场地内进行扩建，无需新征用地，维持前期采用户外GIS变电站布置。</t>
  </si>
  <si>
    <t>110kV基建项目监理</t>
  </si>
  <si>
    <t>2-1</t>
  </si>
  <si>
    <t>南宁网区110千伏奔腾（板塘）送变电工程等3项工程</t>
  </si>
  <si>
    <t>110千伏奔腾（板塘）送变电工程</t>
  </si>
  <si>
    <t>110kV</t>
  </si>
  <si>
    <t>南供电规划〔2025〕14号</t>
  </si>
  <si>
    <t>南政务发改〔2025〕80号</t>
  </si>
  <si>
    <t>南宁市政务服务局</t>
  </si>
  <si>
    <t>2409-450100-04-01-582351</t>
  </si>
  <si>
    <t>桂电规划〔2026〕78号</t>
  </si>
  <si>
    <t>南宁供电局</t>
  </si>
  <si>
    <t>上林县</t>
  </si>
  <si>
    <t>广西正远监理咨询有限公司</t>
  </si>
  <si>
    <t>主要建设规模
1.变电站工程
主变压器：终期3×50MVA，本期1×50MVA；110kV出线：终期4回，本期2回；10kV出线：终期36回，本期12回；10kV并联电容器：终期3×（2×5）Mvar，本期1×（2×5）Mvar；10kV消弧并小电阻接地成套装置：终期3套，本期1套。
同意采用设计推荐的塘贵站址作为变电站建设站址。该站按户外AIS布置。
2.线路工程
（1）智城～奔腾110kV线路工程
新建线路路径长度10.6km，按单回路架设，架空导线截面采用1×300mm2。
（2）奔腾站T接智城～白圩（T接芦圩站、安城站）110kV线路工程
新建线路路径长度约10.8km，其中单回路架空线路长约10.6km，架空导线截面采用1×300mm2；单回路电缆敷设长约0.2km，电缆每相截面采用1×500mm2。
3.对侧间隔工程
（1）220kV智城站扩建110kV奔腾间隔工程
在220kV智城站现有场地内扩建1个110kV出线间隔。</t>
  </si>
  <si>
    <t>3</t>
  </si>
  <si>
    <t>220千伏工业变电站配套110千伏送出工程</t>
  </si>
  <si>
    <t>南供电规划〔2025〕120号</t>
  </si>
  <si>
    <t>南政务发改〔2025〕93号</t>
  </si>
  <si>
    <t>2512-450100-04-01-146955</t>
  </si>
  <si>
    <t>横州市六景镇</t>
  </si>
  <si>
    <t>百源建设集团有限公司</t>
  </si>
  <si>
    <t>（一）对侧间隔工程
1、220千伏增辉站扩建110千伏出线间隔
本期利用220千伏增辉送变电工程建设的4个110千伏间隔出线，增辉～赤华风电110千伏线路增辉站侧由220千伏增辉送变电工程配置1套与赤华升压站对应的110千伏线路三端光差保护。其他相关一、二次设备满足本期工程要求。
2、220千伏横县站本期使用的110千伏横六牵淳线间隔一、二次设备均满足要求，本期仅修改计算机监控系统、五防系统后台线路名称及修改电缆及屏柜标识。
3、六景站侧110千伏横六牵淳线间隔本期配置与增辉站侧厂家型号相对应的110千伏线路三端光差保护1套，保护命令采用复用电2M通道传输。同时修改计算机监控系统、五防系统后台线路名称及修改电缆及屏柜标识，其余二次设备满足本期接入要求。
4、220千伏淳州站相关间隔一次设备满足本期接入要求，本期维持淳州站原赤华风电T接110千伏淳霞线间隔光差保护不变，更换原110千伏横六牵淳线间隔距离保护，配置与增辉站对应的三端光纤差动保护1套，同时修改计算机监控系统、五防系统后台相关间隔线路名称及修改相关间隔电缆及屏柜标识，其余二次设备满足本期接入要求。
（二）线路工程
1、增辉站π接110千伏横六牵淳六景支线π接段两侧线路工程
π接段六景站侧：新建线路路径长度约0.55千米。其中单回路角钢塔段路径长度约0.4千米，导线截面采用1×300平方毫米；单回路电缆段路径长度约0.15千米，电缆截面采用1×500平方毫米。
π接段淳州站侧：新建线路路径长度约0.68千米。其中双回路角钢塔双侧挂线段路径长度约0.5千米，导线截面采用1×300平方毫米；单回路电缆段路径长度约0.18千米，电缆截面采用1×500平方毫米。
2、增辉站π接110千伏淳霞赤线π接段两侧线路工程
新建线路路径长度约2.67千米。其中双回路角钢塔双侧挂线段路径长度约1.7千米，导线截面采用1×400平方毫米；双回路电缆段路径长度约2×0.16千米，电缆截面均采用1×800平方毫米；单回路角钢塔段路径长度约0.65千米，导线截面采用1×400平方毫米。
3、增辉～卓越（T武玲坡牵、T比亚迪电池）110千伏线路改接段线路工程
新建单回电缆路径长度约0.17千米，电缆截面采用1×500平方毫米。
4、大崇牵乙线T接增辉～淳州110千伏线路工程
新建单回电缆路径长度约0.2千米，电缆截面采用1×500平方毫米。</t>
  </si>
  <si>
    <t>110千伏天龙送变电工程</t>
  </si>
  <si>
    <t>南供电规划〔2025〕118 号</t>
  </si>
  <si>
    <t>南政务发改〔2025〕86号</t>
  </si>
  <si>
    <t>2020-450100-44-02-034679</t>
  </si>
  <si>
    <t>南宁市青秀区</t>
  </si>
  <si>
    <t>1.变电站工程:
主变压器：终期 3×63 兆伏安，本期 2×63 兆伏安。
110 千伏出线：终期 3 回，本期 3 回（其中 1 回备用）。
10 千伏出线：终期 48 回，本期 32 回
2.线路工程:
（1）天龙π接琅东～青秀（临时 T 接秋屋牵）110 千伏线路
工程:
Π接段青秀站侧 110 千伏线路：新建线路路径长度约 2.6 千
米，采用单回路电缆建设，电缆截面采用 1×500 平方毫米。
Π接段琅东站侧 110 千伏线路：新建线路路径长度约 2.55
千米，采用单回路电缆建设，电缆截面采用 1×500 平方毫米。
3.对侧间隔工程:
220 千伏琅东站 110 千伏天龙间隔配置三端光纤电流差动保
护装置 1 套，并对相关标识名称进行调整。
220 千伏青秀站 110 千伏天龙出线间隔对相关标识名称进行
调整。</t>
  </si>
  <si>
    <t>2-2</t>
  </si>
  <si>
    <t>桂林网区110kV翰林（蒙村）送变电工程等4项工程</t>
  </si>
  <si>
    <t>110kV翰林（蒙村）送变电工程</t>
  </si>
  <si>
    <t>桂供电规划〔2024〕123号</t>
  </si>
  <si>
    <t>市行审投资字〔2024〕332号</t>
  </si>
  <si>
    <t>桂林市大数据和行政审批局</t>
  </si>
  <si>
    <t>2412-450300-89-01-954211</t>
  </si>
  <si>
    <t>桂供电规划〔2026〕8号</t>
  </si>
  <si>
    <t>桂供电建设〔2026〕52号</t>
  </si>
  <si>
    <t>桂林供电局</t>
  </si>
  <si>
    <t>桂林市雁山区</t>
  </si>
  <si>
    <t>深圳市鹏电工程咨询有限公司</t>
  </si>
  <si>
    <t>1.110kV翰林变电站工程，新增主变压器：1台；110kV出线2回；10kV出线16回。2、翰林站T接木棉～清风110kV线路T接段线路工程，新建线路路径长度约2.17km，架空导线截面采用1×400mm2，电缆截面采用1×800mm2。3、翰林站T接挡村～普陀110kV线路T接段线路工程，新建线路路径长度约3.37km，架空导线截面采用1×400mm2，电缆截面采用1×800mm2。4.相关变电站110kV间隔改造工程，新增线路三端光纤电流差动保护3套。</t>
  </si>
  <si>
    <t>勘察设计、施工准备（含三通一平）、施工、竣工结算、缺陷责任期、达标投产创优的全过程监理。</t>
  </si>
  <si>
    <t>110kV柘桥（全州）送变电工程</t>
  </si>
  <si>
    <t>桂供电规划〔2024〕97号</t>
  </si>
  <si>
    <t>市行审投资字〔2024〕313号</t>
  </si>
  <si>
    <t>2409-450300-89-01-976133</t>
  </si>
  <si>
    <t>桂供电建设〔2026〕58号</t>
  </si>
  <si>
    <t>桂林市全州县</t>
  </si>
  <si>
    <t>赛富电力集团股份有限公司</t>
  </si>
  <si>
    <t>1.110kV柘桥变电站工程，新增主变压器：1台；110kV出线3回；10kV出线12回。2、湘山～柘桥110kV线路工程，新建线路路径长度约2.6km，架空导线截面采用300mm2。3、柘桥～城北110kV线路工程，新建线路路径长度约0.35km，架空导线截面采用300mm2。4.柘桥～城南110kV线路工程，新建线路路径长度约0.30km，架空导线截面采用300mm2。5、35kV全福线#9～#10塔段线路迁改工程新建线路路径长度约0.2km，架空导线截面采用240mm2，电缆截面采用3×300mm2。6、220kV湘山站扩建110kV出线间隔工程，扩建110kV出线间隔1个。7、相关变电站110kV间隔改造工程，新增光纤电流差动保护装置4套</t>
  </si>
  <si>
    <t>110kV黄关变电站扩建工程</t>
  </si>
  <si>
    <t>新电力投资〔2025〕148号</t>
  </si>
  <si>
    <t>市行审投资字〔2025〕373号</t>
  </si>
  <si>
    <t>2511-450300-89-01-811136</t>
  </si>
  <si>
    <t>桂林市灌阳县</t>
  </si>
  <si>
    <t>1.变电站工程，本期扩建1台主变压器；110kV出线将前期110kV兴黄线改接至本期新建的110kVⅡ段母）；35kV出线将前期7回由户外配电装置改为35kV户内开关柜；10kV出线：将前期12回拆除重建。2、配套线路改接工程，新建电缆线路长度共0.67km、新建铁塔3基。</t>
  </si>
  <si>
    <t>110kV黄沙河变电站扩建工程</t>
  </si>
  <si>
    <t>新电力投资〔2025〕91号</t>
  </si>
  <si>
    <t>市行审投资字〔2025〕359号</t>
  </si>
  <si>
    <t>2509-450300-89-01-780305</t>
  </si>
  <si>
    <t>1.变电站工程
本期扩建1台主变压器，10kV出线：本期14回（将前期8回拆除重建）。</t>
  </si>
  <si>
    <t>2-3</t>
  </si>
  <si>
    <t>河池网区110kV进新（天河）送变电工程等6项工程</t>
  </si>
  <si>
    <t>110kV进新（天河）送变电工程</t>
  </si>
  <si>
    <t>河供电规划〔2024〕1号</t>
  </si>
  <si>
    <t>河发改审批[2024]29号</t>
  </si>
  <si>
    <t>河池市发展和改革委员会</t>
  </si>
  <si>
    <t>2401-451200-04-01-609282</t>
  </si>
  <si>
    <t>桂电规划〔2026〕22号附件16</t>
  </si>
  <si>
    <t>河池供电局</t>
  </si>
  <si>
    <t>河池市罗城县</t>
  </si>
  <si>
    <t>广西金网电力勘察设计有限公司</t>
  </si>
  <si>
    <t>广西彤茂工程咨询有限公司</t>
  </si>
  <si>
    <r>
      <t>1.变电站工程
主变压器：终期3×40MVA，本期2×31.5MVA（均为利旧“110kV宜山站增容改造工程”退运主变）；110kV出线：终期5回，本期2回；35kV出线：终期6回，本期4回；10kV出线：终期30回，本期10回；10kV并联电容器：终期6组，本期2×（2×3.6）Mvar。
同意采用设计推荐的五里站址作为变电站建设站址。该站按户外AIS布置，二次设备（保护、自动化、网络安全）及相关通信设备采用安全自主可控设备。
2.进新站π接110kV多青线线路工程
新建多吉站侧π接段线路路径长度约8.0km，除进新站外终端塔为双回路角钢塔外，其余线路均为单回路角钢塔，导线截面采用300mm</t>
    </r>
    <r>
      <rPr>
        <vertAlign val="superscript"/>
        <sz val="11"/>
        <rFont val="宋体"/>
        <charset val="134"/>
        <scheme val="minor"/>
      </rPr>
      <t>2</t>
    </r>
    <r>
      <rPr>
        <sz val="11"/>
        <rFont val="宋体"/>
        <charset val="134"/>
        <scheme val="minor"/>
      </rPr>
      <t>。
新建青山站侧π接段线路路径长度约8.0km，除进新站外终端塔为双回路角钢塔外，其余线路均为单回路角钢塔，导线截面采用300mm</t>
    </r>
    <r>
      <rPr>
        <vertAlign val="superscript"/>
        <sz val="11"/>
        <rFont val="宋体"/>
        <charset val="134"/>
        <scheme val="minor"/>
      </rPr>
      <t>2</t>
    </r>
    <r>
      <rPr>
        <sz val="11"/>
        <rFont val="宋体"/>
        <charset val="134"/>
        <scheme val="minor"/>
      </rPr>
      <t>。
3.对侧变电站间隔改造工程
（1）220kV多吉站110kV进新出线间隔改造
220kV多吉站110kV进新出线间隔沿用原110kV多青线出线间隔，本期将原线路保护更换为与进新站侧保护一致的三端光纤电流差动保护1套，其余原一次、二次设备满足本工程接入要求，本期维持不变，仅修改相关后台信息及标识。
（2）110kV青山站110kV进新出线间隔改造
110kV青山站110kV进新出线间隔沿用原110kV多青线出线间隔，本期配置110kV远方备自投装置1套，同时将原线路保护更换为与进新站侧保护一致的三端光纤电流差动保护1套，其余原一次、二次设备满足本工程接入要求，本期维持不变，仅修改相关后台信息及标识。</t>
    </r>
  </si>
  <si>
    <t>6</t>
  </si>
  <si>
    <t>110kV龙泉站改造工程</t>
  </si>
  <si>
    <t>新电力投资〔2025〕145号</t>
  </si>
  <si>
    <t>河发改审批[2024]95号</t>
  </si>
  <si>
    <t>2408-451200-04-01-952161</t>
  </si>
  <si>
    <t>河池市南丹县</t>
  </si>
  <si>
    <t>广西广信电力设计有限公司</t>
  </si>
  <si>
    <t>主变压器：前期1×31.5+1×63MVA。本期维持原有主变规模不变，更换1号主变110kV中性点设备1套、35kV避雷器3只、支柱绝缘子3只，更换1号、2号主变10kV侧进线母排。
110kV出线：终期2回，前期2回。本期维持前期原有出线规模不变，更换110kV隔离开关5组、110kV断路器2台、110kV电流互感器3台、110kV电压互感器3台、110kV避雷器3台。
35kV出线：终期4回，前期4回。本期维持原有出线规模不变，更换35kV电压互感器3台、35kV避雷器3台。
10kV出线：终期10回，前期10回。本期拆除前期10kV配电装置，新建出线7回。
10kV并联电容器:前期1×4Mvar+1×6Mvar，本期维持原有
不变。
10kV站用变：前期2×80kVA，本期更换为2×200kVA。</t>
  </si>
  <si>
    <t>110kV响百都红线都安站T接段改造工程</t>
  </si>
  <si>
    <t>河供电规划〔2026〕26号</t>
  </si>
  <si>
    <t>河发改审批〔2022〕151号</t>
  </si>
  <si>
    <t>2207-451200-04-01-324317</t>
  </si>
  <si>
    <t>新电力运营〔2026〕113 号</t>
  </si>
  <si>
    <t>河池市都安县</t>
  </si>
  <si>
    <t>1.线路工程。
本工程另辟走廊将110kV响百都红#43T接点～都安站段线路进行改造，新建线路路径长度约为4.5km，均按单回路塔建设，导线采用JL/LB20A-300/40铝包钢芯铝绞线。
2.变电站。
本工程不涉及变电站改造。</t>
  </si>
  <si>
    <t>施设</t>
  </si>
  <si>
    <t>110kV响永线改造工程</t>
  </si>
  <si>
    <t>新电力投资〔2025〕159 号</t>
  </si>
  <si>
    <t>河发改审批[2026]6号</t>
  </si>
  <si>
    <t>2601-451200-04-01-726329</t>
  </si>
  <si>
    <r>
      <t>将110kV响永线#40塔向东迁改出一级水源保护区，迁改段线路路径长度约0.9km，新建单回路角钢塔1基，导线截面采用300mm</t>
    </r>
    <r>
      <rPr>
        <vertAlign val="superscript"/>
        <sz val="11"/>
        <rFont val="宋体"/>
        <charset val="134"/>
        <scheme val="minor"/>
      </rPr>
      <t>2</t>
    </r>
    <r>
      <rPr>
        <sz val="11"/>
        <rFont val="宋体"/>
        <charset val="134"/>
        <scheme val="minor"/>
      </rPr>
      <t>。</t>
    </r>
  </si>
  <si>
    <t>110kV中团送变电工程</t>
  </si>
  <si>
    <t>河供电规划〔2025〕55号</t>
  </si>
  <si>
    <t>河发改审批[2025]141号</t>
  </si>
  <si>
    <t>2504-451200-04-01-288312</t>
  </si>
  <si>
    <t>河池市宜州区</t>
  </si>
  <si>
    <t>柳州电力勘察设计有限公司</t>
  </si>
  <si>
    <r>
      <t>1.变电站工程
主变压器：终期3×50MVA，本期1×50MVA；110kV出线：终期4回，本期3回（至庆远站、永丰站各1回,备用1回）；10kV出线：终期36回，本期12回；10kV并联电容器：终期3×（2×5）Mvar，本期1×（2×5）Mvar。同意采用设计单位提出唯一的太阳寺站址作为变电站建设站址。该站按全户内GIS变电站布置并按三级重点目标配置反恐措施，二次设备（保护、自动化、网络安全）及相关通信设备采用安全自主可控设备。
2.线路工程
（1）永丰～中团110kV线路工程新建线路路径长度约7.55km，其中单回路角钢塔段线路路径长度约7.3km，单回路电缆段线路路径长度约0.25km。架空导线截面采用400mm</t>
    </r>
    <r>
      <rPr>
        <vertAlign val="superscript"/>
        <sz val="11"/>
        <rFont val="宋体"/>
        <charset val="134"/>
        <scheme val="minor"/>
      </rPr>
      <t>2</t>
    </r>
    <r>
      <rPr>
        <sz val="11"/>
        <rFont val="宋体"/>
        <charset val="134"/>
        <scheme val="minor"/>
      </rPr>
      <t>，新建电缆截面采用1×800mm</t>
    </r>
    <r>
      <rPr>
        <vertAlign val="superscript"/>
        <sz val="11"/>
        <rFont val="宋体"/>
        <charset val="134"/>
        <scheme val="minor"/>
      </rPr>
      <t>2</t>
    </r>
    <r>
      <rPr>
        <sz val="11"/>
        <rFont val="宋体"/>
        <charset val="134"/>
        <scheme val="minor"/>
      </rPr>
      <t>。
（2）庆远～中团110kV线路工程
新建线路路径长度约8.7km，其中单回路角钢塔段线路路径长度约8.3km，四回路角钢塔单侧挂线段路径长度约0.4km。架空导线截面采用400mm</t>
    </r>
    <r>
      <rPr>
        <vertAlign val="superscript"/>
        <sz val="11"/>
        <rFont val="宋体"/>
        <charset val="134"/>
        <scheme val="minor"/>
      </rPr>
      <t>2</t>
    </r>
    <r>
      <rPr>
        <sz val="11"/>
        <rFont val="宋体"/>
        <charset val="134"/>
        <scheme val="minor"/>
      </rPr>
      <t>。同时为满足本工程钻越要求，需将现有220kV庆永线#21（220kV河庆Ⅰ线#143）塔的单联导线绝缘子串改造为独立挂点双联串（共6串）。
（3）110kV永寻牵线改造工程
改造线路路径长度约1.2km，其中单回路角钢塔段长度约0.8km，利用本期庆远～中团110kV线路工程建设的四回路角钢塔单回挂线段路径长度约0.4km。架空导线截面采用240mm</t>
    </r>
    <r>
      <rPr>
        <vertAlign val="superscript"/>
        <sz val="11"/>
        <rFont val="宋体"/>
        <charset val="134"/>
        <scheme val="minor"/>
      </rPr>
      <t>2</t>
    </r>
    <r>
      <rPr>
        <sz val="11"/>
        <rFont val="宋体"/>
        <charset val="134"/>
        <scheme val="minor"/>
      </rPr>
      <t>。
3.对侧间隔工程
（1）220kV庆远变电站扩建中团110kV出线间隔工程
本期在庆远站现有场地内扩建中团110kV出线间隔。
（2）220kV永丰变电站中团110kV出线间隔工程
永丰站中团110kV出线间隔已纳入“220kV永丰站110kV间隔扩建工程”中建设，本工程不考虑。</t>
    </r>
  </si>
  <si>
    <t>220千伏向阳站新建110千伏线路完善文福站110千伏网架工程</t>
  </si>
  <si>
    <t>河供电规划〔2025〕65号</t>
  </si>
  <si>
    <t>河发改审批[2025]126号</t>
  </si>
  <si>
    <t>2510-451200-04-01-320478</t>
  </si>
  <si>
    <t>河供电建〔2026〕25 号</t>
  </si>
  <si>
    <t>河池市东兰县</t>
  </si>
  <si>
    <r>
      <t>1.线路工程
（1）中和站T接文福～民安110kV线路工程新建T接段线路路径长度30.3km。其中单回路角钢塔段长度约29.8km，双回路角钢塔单侧挂线段路径长度约0.5km。架空导线截面采用300mm</t>
    </r>
    <r>
      <rPr>
        <vertAlign val="superscript"/>
        <sz val="11"/>
        <rFont val="宋体"/>
        <charset val="134"/>
        <scheme val="minor"/>
      </rPr>
      <t>2</t>
    </r>
    <r>
      <rPr>
        <sz val="11"/>
        <rFont val="宋体"/>
        <charset val="134"/>
        <scheme val="minor"/>
      </rPr>
      <t>。
（2）盘阳站T接文福～中和110kV线路至中和站侧线路改接入盘阳站工程,新建单回路电缆线路路径长度约0.3km。电缆截面采用1×800mm</t>
    </r>
    <r>
      <rPr>
        <vertAlign val="superscript"/>
        <sz val="11"/>
        <rFont val="宋体"/>
        <charset val="134"/>
        <scheme val="minor"/>
      </rPr>
      <t>2</t>
    </r>
    <r>
      <rPr>
        <sz val="11"/>
        <rFont val="宋体"/>
        <charset val="134"/>
        <scheme val="minor"/>
      </rPr>
      <t>。
2.变电站间隔工程
（1）110kV盘阳变电站扩建110kV出线间隔工程,本期在盘阳站现有场地内扩建110kV中和出线间隔，采用户内GIS设备。盘阳站110kV文福Ⅱ出线间隔沿用原中和站T接文福～盘阳110kV线路出线间隔，原间隔配置的一次、二次设备满足本工程接入要求，本期更改相关标识。
（2）110kV中和变电站扩建110kV出线间隔工程,本期在中和站现有场地内扩建中和站T接文福～民安110kV线路出线间隔，采用户外AIS设备。中和站110kV盘阳出线间隔沿用原中和站T接文福～盘阳110kV线路出线间隔，原间隔配置的一次、二次设备满足本工程接入要求，本期更改相关标识。
（3）中和站T接文福～民安110kV线路文福站侧、民安站侧沿用原文福～民安110kV线路出线间隔，原间隔配置的一次、二次设备满足本工程接入要求，本期更改相关标识。</t>
    </r>
  </si>
  <si>
    <t>2-4</t>
  </si>
  <si>
    <t>钦州网区亚江～滨海110kV线路新建工程等3项工程</t>
  </si>
  <si>
    <t>亚江～滨海110kV线路新建工程</t>
  </si>
  <si>
    <t>钦供电规划〔2025〕67号</t>
  </si>
  <si>
    <t>钦审批投资〔2025〕77号</t>
  </si>
  <si>
    <t>2510-450700-89-01-553635</t>
  </si>
  <si>
    <t>钦供电建设〔2026〕23号</t>
  </si>
  <si>
    <t>广西钦州市钦南区大番坡镇、尖山镇等</t>
  </si>
  <si>
    <t>广西鑫源电力勘察设计有限公司</t>
  </si>
  <si>
    <t>1.亚江～滨海110kV线路工程
新建线路路径长度约12.6km,其中单回路角钢塔段路径长度约4.2km，单回路钢管塔段路径长度约0.25km，单回路钢管杆段路径长度约2.5km，双回路角钢塔单侧挂线段路径长度约0.35km，单回路电缆段路径长度约5.3km。架空导线截面采用1×400mm平方毫米，电缆截面采用1×800mm平方毫米。
2.变电站间隔工程
（1）220kV亚江站扩建110kV滨海出线间隔
在亚江站现有场地内扩建1个110kV滨海出线间隔，采用户外AIS设备。
（2）110kV滨海站110kV亚江出线间隔
利用滨海站已建110kV出线间隔作为现110kV亚江出线间隔，完善相关二次设备。</t>
  </si>
  <si>
    <t>110kV万坡变电站#2主变扩建工程</t>
  </si>
  <si>
    <t>钦供电规划〔2025〕60号</t>
  </si>
  <si>
    <t>钦审批投资〔2025〕73号</t>
  </si>
  <si>
    <t>2509-450700-89-02-376636</t>
  </si>
  <si>
    <t>钦供电建设〔2026〕28号</t>
  </si>
  <si>
    <t>广西钦州市浦北县官垌镇</t>
  </si>
  <si>
    <t>1.110kV万坡变电站#2主变扩建工程
主变压器：终期改为（40+50）MVA，前期（1×40）MVA，本期新增#2主变为（1×50）MVA；110kV出线：终期4回，前期2回，本期1回；35kV出线：终期6回，前期3回，本期3回；10kV出线：终期24回，前期12回，本期12回；10kV并联电容器：终期4组，前期（2×4）Mvar，本期（2×5）Mvar。
110kV终期采用单母线分段接线，前期采用单母线接线，本期采用单母线分段接线；35kV终期采用单母线分段接线，前期采用单母线接线，本期采用单母线分段接线；10kV终期采用单母线分段接线，前期采用单母线接线，本期采用单母线分段接线。
本站维持前期户外AIS变电站布置。
主变采用三相油浸自冷三绕组有载调压变压器，110kV采用户外AIS设备，35kV采用户内固定式开关柜，10kV采用户内移开式开关柜。
本期在变电站原有征地范围内增容改造，无需新征用地。</t>
  </si>
  <si>
    <t>110kV福山站扩建#2主变工程</t>
  </si>
  <si>
    <t>钦供电规划〔2025〕66号</t>
  </si>
  <si>
    <t>钦审批投资〔2025〕72号</t>
  </si>
  <si>
    <t>2509-450700-89-02-152779</t>
  </si>
  <si>
    <t>钦供电建设〔2026〕29号</t>
  </si>
  <si>
    <t>广西钦州市浦北县张黄镇</t>
  </si>
  <si>
    <t>1.110kV福山站扩建#2主变工程
主变压器：终期为（3×50）MVA，前期（2×50）MVA（其中#2主变为临时），本期拆除#2临时主变并新增1台50MVA主变；110kV出线：终期4回，前期3回，本期0回；35kV出线：终期9回，前期6回，本期0回；10kV出线：终期22回，前期15回，本期0回；35kV并联电容器：终期3组，前期（1×5）Mvar，本期新增（1×6）Mvar；10kV并联电容器：终期3组，前期（1×5）Mvar，本期新增（1×4）Mvar。
110kV终期采用单母线分段接线，前期采用单母线分段接线，本期采用单母线分段接线；35kV终期采用单母线双分段三段接线，前期采用单母线分段接线，本期采用单母线分段接线；10kV终期采用单母线双分段三段接线，前期采用单母线分段接线，本期采用单母线分段接线。
福山站维持前期采用户外AIS布置。
主变采用三相油浸自冷三绕组有载调压变压器，110kV采用户外AIS设备，35kV维持前期采用户内移开式开关柜，10kV采用户内移开式开关柜。
本期在变电站原有征地范围内增容改造，无需新征用地。</t>
  </si>
  <si>
    <t>2-5</t>
  </si>
  <si>
    <t>贺州网区110kV城西送变电工程等4项工程</t>
  </si>
  <si>
    <t>110kV城西送变电工程</t>
  </si>
  <si>
    <t>贺供电规划〔2024〕46号</t>
  </si>
  <si>
    <t>贺审批项目〔2025〕64号</t>
  </si>
  <si>
    <t>2410-451100-04-01-687616</t>
  </si>
  <si>
    <t>贺供电建设〔2026〕11号</t>
  </si>
  <si>
    <t>广西泰能工程咨询有限公司</t>
  </si>
  <si>
    <t>1.110kV城西变电站工程
主变压器：终期3×50MVA，本期1×50MVA；110kV出线：终期4回，本期2回；35kV出线：终期6回，本期4回；10kV出线：终期36回，本期12回；10kV并联电容器：终期3×（2×5）Mvar，本期1×（2×5）Mvar。
110kV终期采用单母线分段接线，本期采用单母线接线；35kV终期采用单母线双分段三段母线接线，本期采用单母线分段接线；10kV终期采用单母线双分段四段母线接线，本期采用单母线接线。
本站按户外AIS变电站布置，并按三级重点目标配置反恐措施，二次设备（保护、自动化、网络安全）及相关通信设备采用安全自主可控设备。
主变采用三相油浸自冷三绕组有载调压变压器，110kV采用户外AIS设备，35kV、10kV采用户内开关柜。
本工程按最终规模一次征地，总征地面积0，8793公顷（13.19亩），其中围墙内占地0.5676公顷。全站总建筑面积1840m2，其中配电装置楼1729m2。
2. 城西～城北110千伏线路工程
新建线路路径长度约5.84km。其中新建单回路钢管杆段路径长度约1.1km，新建观钟线#103塔至新城钟线#56塔及新城钟线#41塔至城北站构架段路径长度约0.1km，利用110kV观钟线已建双回路杆塔架线段路径长度约4.64km。城西站至观钟线#103塔段架空导线截面采用1×400mm2，观钟线#103塔至新城钟线#56塔及新城钟线#41塔至城北站构架段架空导线截面采用1×240mm2。
新建架空线路按基本风速23.5m/s、10mm覆冰设计。
城西站至观钟线#103塔段新建架空导线每相采用JL/LB20A-400/35，观钟线#103塔至新城钟线#56塔及新城钟线#41塔至城北站构架段新建架空导线每相采用JL/LB20A-240/40铝包钢芯铝绞线。
新建杆塔6基，均为单回路钢管杆。
根据不同的地质条件和基础作用力，新建杆塔基础采用桩基础，以原状土基础为主。
3.城西～观岭110千伏线路工程
新建线路路径长度约17.61km。其中新建双回路角钢塔双侧挂线段路径长度约2.5km，利用110kV观钟线已建双回路杆塔架线段路径长度约15.11km。架空导线截面采用1×400mm2。
新建架空线路按基本风速23.5m/s、10mm覆冰设计。
新建架空导线每相采用JL/LB20A-400/35铝包钢芯铝绞线。
新建杆塔9基，均为双回路角钢塔9基。
根据不同的地质条件和基础作用力，新建杆塔基础采用桩基础，以原状土基础为主。
4.对侧间隔工程
4.1、220kV观岭变电站110kV间隔改造工程
220kV观岭站利用已建110kV备用3线间隔作为本期城西110kV间隔，前期一次、二次设备均满足本期接入要求。本期配置1套与城西站型号对应的110kV线路光纤电流差动保护装置作为第二套保护，同时更换相关标示牌及修改相关间隔名称信息。
4.2、110kV城北变电站110kV间隔改造工程
110kV城北站利用已建110kV望城线间隔作为本期城西110kV间隔，前期一次、二次设备均满足本期接入要求。本期配置1套与城西站型号对应的110kV线路光纤电流差动保护装置作为第二套保护，同时更换相关标示牌及修改相关间隔名称信息。
4.3、其他相关变电站110kV间隔工程
本期断开望高～城北110kV线路城北侧、断开钟山T接新元～城北110kV线路钟山侧，形成望高～钟山110kV线路、新元～城北110kV线路。220kV新元站、110kV望高站、110kV钟山站、110kV城北站等变电站侧使用原有110kV出线间隔，原有110kV出线间隔一次、二次设备均满足本期接入要求。本期仅需更换相关标示牌及修改相关间隔名称信息。</t>
  </si>
  <si>
    <t>110kV新白线迁改工程</t>
  </si>
  <si>
    <t>新电力投资〔2025〕94号</t>
  </si>
  <si>
    <t>贺审批项目〔2025〕65号</t>
  </si>
  <si>
    <t>2504-451100-04-01-257177</t>
  </si>
  <si>
    <t>贺供电建设〔2026〕8号</t>
  </si>
  <si>
    <t>1.新元～白沙110kV线路迁改工程
新建线路路径长度约7.6km，均采用单回路角钢塔架设。架空导线截面采用1×300mm2。迁改后原线路予以保留，转为后期备用。</t>
  </si>
  <si>
    <t>110kV明城（洞心）送变电工程</t>
  </si>
  <si>
    <t>贺供电规划〔2022〕60号</t>
  </si>
  <si>
    <t>贺审批项目〔2025〕48号</t>
  </si>
  <si>
    <t>230l-45l100-04-0l-562088</t>
  </si>
  <si>
    <t>贺供电建设〔2026〕14号</t>
  </si>
  <si>
    <t>贺州市富川县</t>
  </si>
  <si>
    <t>南宁市全宇电力设计有限责任公司</t>
  </si>
  <si>
    <t>1.110kV明城变电站工程
主变压器：终期3×50MVA，本期1×50MVA；110kV出线：终期5回，本期2回；35kV出线：终期9回，本期5回；10kV出线：终期36回，本期12回；10kV并联电容器：终期3×2组，本期1×（2×5）Mvar。
110kV终期采用单母分段接线，本期采用单母接线；35kV终期采用单母双分段接线，本期采用单母分段接线；10kV终期采用单母双分段接线，本期采用单母接线。
本站按户外AIS变电站布置，二次设备（保护、自动化、网络安全）及相关通信设备采用安全自主可控设备。
主变采用三相油浸自冷三绕组有载调压变压器，110kV采用户外AIS设备，35kV、10kV采用户内开关柜。
本工程按最终规模一次征地，总征地面积0.7760公顷（11.64亩），其中围墙内占地0.5808公顷。全站总建筑面积2581.33m²，其中配电装置楼2480.30m²。
2.楚越～明城110kV线路工程
新建线路路径长度约17km。其中单回路角钢塔路径长度约15km，双回路角钢塔单侧挂线段路径长度约2km。架空导线截面采用300mm²。
新建架空线路按基本风速23.5m/s、10mm覆冰设计。
新建架空导线每相采用1×JL/LB20A-300/40铝包钢芯铝绞线。
新建杆塔54基，其中单回路角钢塔46基、双回路角钢塔8基。
根据不同的地质条件和基础作用力，新建杆塔基础采用桩基础、板式基础，以原状土基础为主。
3.沙旺～明城110kV线路工程
新建线路路径长度约8.6km。其中单回路角钢塔路径长度约7.1km，双回路角钢塔单侧挂线段路径长度约1.5km。架空导线截面采用300mm²。
新建架空线路按基本风速23.5m/s、10mm覆冰设计。
新建架空导线每相采用1×JL/LB20A-300/40铝包钢芯铝绞线。
新建杆塔28基，其中单回路角钢塔23基、双回路角钢塔5基。
根据不同的地质条件和基础作用力，新建杆塔基础采用桩基础、板式基础，以原状土基础为主。
4.对侧间隔工程
（1）220kV楚越站扩建110kV出线间隔工程
在220kV楚越站现有场地内扩建1个110kV出线间隔。
（2）110kV沙旺站间隔改造工程
本期将沙旺站原110kV沙白润线间隔调整至原110kV女沙线间隔，沙旺～明城110kV线路利用原110kV沙白润线间隔出线（即从站外面向沙旺站110kV配电装置区左起第6个间隔，更名后为110kV明城间隔）。经核实，原沙白润线间隔、女沙线间隔的电流互感器不满足要求，需更换，其余电气一次设备均满足本期工程要求。本期需将原110kV沙白润线180间隔的1套三端光差保护调整至新的110kV沙白润线181间隔（原110kV女沙线181间隔），在110kV明城出线间隔配置2套110kV线路三端光纤电流差动保护装置，同时更换相关标示牌及修改相关间隔名称等。</t>
  </si>
  <si>
    <t>110kV 源头（石龙）送变电工程</t>
  </si>
  <si>
    <t>贺供电计〔2021〕52号</t>
  </si>
  <si>
    <t>贺审批项目〔2025〕6号</t>
  </si>
  <si>
    <t>2204-451100-04-01-948458</t>
  </si>
  <si>
    <t>（一）变电站工程
1.主变压器：终期 3×50MVA，本期 1×50MVA；
2.110 千伏出线：终期 4 回，本期 1 回；
3.35 千伏出线：终期 9 回，本期 6 回；
4.10 千伏出线：终期 36 回，本期 12 回；
5.10 千伏并联电容器:终期 3×2 组，本期 2×5Mvar。
6.110 千伏中性点接地:110 千伏侧经隔离开关接地（可不接
地运行）。
7.35 千伏中性点接地：采用经消弧线圈接地，终期 2 套，本
期 1 套。
8.10 千伏中性点接地：采用小电阻并消弧线圈接地装置，终
期 3 套，本期 1 套。
9.站用变：终期 2 台，本期 2×200kVA。
10.电气主接线：110 千伏配电装置终期规模建成单母线分段
— 3 —
接线，本期建成单母线接线（含分段间隔隔离刀闸）；35 千伏配
电装置终期规模建成单母线双分段三段母线接线，本期建成单母
线分段接线；10 千伏配电装置终期规模建成单母线双分段三段母
线接线，本期建成单母线接线。
（二）系统及电气二次部分
建设配套二次系统及通信部分。
（三）土建
同意采用设计单位提出的“源头村站址”作为变电站建设站
址，按全户外 AIS 布置。
（四）观岭～源头（石龙）110 千伏线路工程
新建观岭～源头（石龙）110 千伏线路，路径全长约 25.3 千
米，其中单回路角钢塔段路径长约 20.8 千米，双回路角钢塔双侧
挂线段路径长约 4.5 千米，架空导线截面采用 1×400mm
2 。
（五）对侧间隔工程
本工程利用在 220 千伏观岭送变电工程中建设的 110 千伏源
头（石龙）出线间隔，该间隔一二次设备已在 220 千伏观岭送变
电工程中建设，满足本期接入要求。</t>
  </si>
  <si>
    <t>2-6</t>
  </si>
  <si>
    <t>来宾网区110kV新科（城南Ⅱ）送变电工程等2项工程</t>
  </si>
  <si>
    <t>110kV新科（城南Ⅱ）送变电工程</t>
  </si>
  <si>
    <t>来供电规划〔2024〕95号</t>
  </si>
  <si>
    <t>来发改审批〔2025〕42号</t>
  </si>
  <si>
    <t>2409-451300-04-01-726153</t>
  </si>
  <si>
    <t>广西金宇电力开发有限公司</t>
  </si>
  <si>
    <t>桂林丰源电力勘察设计有限责任公司</t>
  </si>
  <si>
    <t>1.变电站工程
主变压器：终期3×50MVA，本期1×50MVA；110kV出线：终期4回，本期2回；35kV出线：终期6回，本期2回；10kV出线：终期36回，本期12回；10kV并联电容器：终期3×（2×5）Mvar，本期2×5Mvar。
2.线路工程
（1）新科站π接220kV政和（格兰）站110kV配套送出线路工程拟建成的政和～莆田（T接工业园站）110kV线路工程
π接段至政和站侧：新建线路路径长度约0.05km，采用双回路角钢塔单侧挂线架设，导线截面采用1×300mm2。
π接段至莆田站侧：新建线路路径长度约0.05km，采用双回路角钢塔单侧挂线架设，导线截面采用1×300mm2。</t>
  </si>
  <si>
    <t>2</t>
  </si>
  <si>
    <t>110kV莲花送变电工程</t>
  </si>
  <si>
    <t>来供电规划〔2025〕53号</t>
  </si>
  <si>
    <t>来发改审批〔2025〕173号</t>
  </si>
  <si>
    <t>2506-451300-04-05-859861</t>
  </si>
  <si>
    <t>1.变电站工程
主变压器：终期3×50MVA，本期1×40MVA；110kV出线：终期出线5回，本期出线2回；35kV出线：终期6回，本期3回；10kV出线：终期36回，本期12回；10kV并联电容器：终期6组，本期1×（2×4）Mvar。
2.线路工程
（1）莲花站π接佳城～朝南110kV线路至佳城站侧π接段线路工程
本工程首先110kV佳黔天线至佳城站侧线路与110kV佳朝天线至朝南站侧线路联通，形成佳城～朝南110kV线路，新建双回路铁塔1基，架线长度约2.1km（其中新购导线段约0.4km，利用原线路导线架线约1.7km）。新购导线截面为1×300mm2。
至佳城站侧π接段线路，新建线路路径长度约14.5km，全线按单回路角钢塔架设。导线截面采用1×300mm2。
为满足本工程钻越要求，本工程对220kV来芙线#132～#134段线路进行升高改造，改线段线路长度约0.8km，新建单回路铁塔3基，导线截面采用2×300mm2。
为满足本工程钻越要求，本工程对500kV来梧Ⅱ线#110塔、#111塔导线悬垂串改造为独立挂点的双联串（共6串）；对500kV逢来线#109塔、#110塔导线悬垂串改造为独立挂点的双联串（共6串）。
（2）莲花站π接佳城～朝南110kV线路至朝南站侧π接段线路工程
至朝南站侧π接段线路，新建线路路径长度约15.6km，全线按单回路角钢塔架设。导线截面采用1×300mm2。
为满足本工程钻越要求，本工程对220kV来芙线#127～#129段线路进行升高改造，改线段线路长度约0.75km，新建单回路铁塔2基，导线截面采用2×240mm2（利用原有导线恢复架设）。
为满足本工程钻越要求，本工程对500kV来梧Ⅱ线#106塔、#107塔导线悬垂串改造为独立挂点的双联串（共6串）；对500kV逢来线#114塔导线悬垂串改造为独立挂点的双联串（共3串）。
3.对侧间隔工程
在朝南站配置备自投装置1套，以配合莲花站侧备自投装置实现远方备自投功能。</t>
  </si>
  <si>
    <t>2-7</t>
  </si>
  <si>
    <t>梧州网区110kV河东站扩建工程</t>
  </si>
  <si>
    <t>110kV河东站扩建工程</t>
  </si>
  <si>
    <t>新电力投资〔2024〕251 号</t>
  </si>
  <si>
    <t>梧审批投核字〔2024〕43号</t>
  </si>
  <si>
    <t>梧州市行政审批局</t>
  </si>
  <si>
    <t>2412-450400-04-01-823349</t>
  </si>
  <si>
    <t>梧供电规划〔2026〕6 号</t>
  </si>
  <si>
    <t>新电力运营〔2026〕146 号</t>
  </si>
  <si>
    <t>梧州供电局</t>
  </si>
  <si>
    <t>梧州市藤县</t>
  </si>
  <si>
    <t>华泰永信工程咨询有限公司</t>
  </si>
  <si>
    <t>1.110kV河东站扩建工程
主变压器：终期2×50MVA，前期1×50MVA，本期新增1×50MVA；110kV出线：终期2回，前期2回，本期不新增；35kV出线：终期5回，前期5回，本期不新增；10kV出线：终期改为21回，前期7回，本期新增13回；10kV并联电容器：终期2×2组，前期1×1.8Mvar，本期拆除前期设备并新增2×5Mvar。
110kV终期、前期、本期均采用单母线接线；35kV终期采用单母线分段接线，前期采用单母线接线，本期采用单母线分段接线；10kV终期采用单母线分段接线，前期采用单母线接线，本期采用单母线分段接线。
河东站维持前期采用户外AIS变电站布置。
主变采用三相油浸自冷三绕组有载调压变压器，110kV、35kV采用户外AIS设备，10kV采用户内开关柜。</t>
  </si>
  <si>
    <t>1</t>
  </si>
  <si>
    <t>初步设计</t>
  </si>
  <si>
    <t>2-8</t>
  </si>
  <si>
    <t>百色网区110kV子安站扩建工程</t>
  </si>
  <si>
    <t>110kV子安站扩建工程</t>
  </si>
  <si>
    <t>百供电规划〔2025〕72号</t>
  </si>
  <si>
    <t>百发改电力〔2025〕55号</t>
  </si>
  <si>
    <t>2511-451000-04-01-646257</t>
  </si>
  <si>
    <t>百色供电局</t>
  </si>
  <si>
    <t>百色市田东县</t>
  </si>
  <si>
    <t>110kV子安站扩建工程
主变压器：终期3×50MVA，前期1×50MVA，本期1×50MVA；110kV出线：终期3回，前期2回，本期不新增；10kV出线：终期36回，前期16回，本期6回；10kV并联电容器：终期3×（2×5）Mvar，前期1×（2×5）Mvar，本期1×（2×5）Mvar。
本扩建工程需将原变电站北侧围墙向外扩建11m×63m，需新征用地面积0.1362公顷（2.044亩）；维持前期户外AIS变电站布置。</t>
  </si>
  <si>
    <t>2-9</t>
  </si>
  <si>
    <t>防城港网区110kV华兰送变电工程</t>
  </si>
  <si>
    <t>110kV华兰送变电工程</t>
  </si>
  <si>
    <t>防港电规划〔2023〕11 号</t>
  </si>
  <si>
    <t>防审批投资〔2026〕12号</t>
  </si>
  <si>
    <t>防城港市大数据和行政审批局</t>
  </si>
  <si>
    <t>2307-450600-89-01-730978</t>
  </si>
  <si>
    <t>防城港供电局</t>
  </si>
  <si>
    <t>防城港市上思县</t>
  </si>
  <si>
    <t>中国电建集团海南电力设计研究院有限公司</t>
  </si>
  <si>
    <t>（一）变电站工程
主变压器：终期 3×40MVA，本期 1×31.5MVA；110kV 出线：终期 5 回，本期 1 回；35kV 出线：终期 9 回，本期 6 回；10kV 出线：终期 30 回，本期 10 回；10kV 并联电容器:终期 3×(2×4)Mvar，本期 2×4Mvar。同意采用上思县政府及相关部门审议通过并已调出基本农田范围的镇南站址作为华兰变电站建设站址。该站按户外 AIS 布置，二次设备（保护、自动化、网络安全）及相关通信设备采用安全自主可控设备。
（二）线路工程
新建茶花～华兰 110kV 线路，线路路径总长度约 36.8km，其中本工程新建线路路径长度约 2.3km，利用“防城港广州发展上思光伏送出工程”中已建双回路线路路径长度约 34.5km。本工程新建线路除两站端出线终端塔采用双回路角钢塔仅单侧挂线外，其余均采用单回路角钢塔建设。新建和利用已建架空导线每相截面均为 1×240mm2。
（三）对侧间隔工程
在 220kV 茶花站现有场地内扩建 1 个 110kV 出线间隔。</t>
  </si>
</sst>
</file>

<file path=xl/styles.xml><?xml version="1.0" encoding="utf-8"?>
<styleSheet xmlns="http://schemas.openxmlformats.org/spreadsheetml/2006/main">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yyyy/m/d;@"/>
    <numFmt numFmtId="178" formatCode="0.0000_);[Red]\(0.0000\)"/>
    <numFmt numFmtId="179" formatCode="yyyy/mm/dd;@"/>
  </numFmts>
  <fonts count="27">
    <font>
      <sz val="11"/>
      <color theme="1"/>
      <name val="宋体"/>
      <charset val="134"/>
      <scheme val="minor"/>
    </font>
    <font>
      <sz val="10"/>
      <name val="宋体"/>
      <charset val="134"/>
      <scheme val="minor"/>
    </font>
    <font>
      <sz val="11"/>
      <name val="宋体"/>
      <charset val="134"/>
      <scheme val="minor"/>
    </font>
    <font>
      <sz val="11"/>
      <name val="国标宋体-GB/T 2312"/>
      <charset val="134"/>
    </font>
    <font>
      <b/>
      <sz val="11"/>
      <name val="宋体"/>
      <charset val="134"/>
      <scheme val="minor"/>
    </font>
    <font>
      <b/>
      <sz val="10"/>
      <name val="宋体"/>
      <charset val="134"/>
    </font>
    <font>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vertAlign val="superscript"/>
      <sz val="1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10"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0" borderId="11" applyNumberFormat="0" applyFill="0" applyAlignment="0" applyProtection="0">
      <alignment vertical="center"/>
    </xf>
    <xf numFmtId="0" fontId="10" fillId="9" borderId="0" applyNumberFormat="0" applyBorder="0" applyAlignment="0" applyProtection="0">
      <alignment vertical="center"/>
    </xf>
    <xf numFmtId="0" fontId="13" fillId="0" borderId="12" applyNumberFormat="0" applyFill="0" applyAlignment="0" applyProtection="0">
      <alignment vertical="center"/>
    </xf>
    <xf numFmtId="0" fontId="10" fillId="10" borderId="0" applyNumberFormat="0" applyBorder="0" applyAlignment="0" applyProtection="0">
      <alignment vertical="center"/>
    </xf>
    <xf numFmtId="0" fontId="19" fillId="11" borderId="13" applyNumberFormat="0" applyAlignment="0" applyProtection="0">
      <alignment vertical="center"/>
    </xf>
    <xf numFmtId="0" fontId="20" fillId="11" borderId="9" applyNumberFormat="0" applyAlignment="0" applyProtection="0">
      <alignment vertical="center"/>
    </xf>
    <xf numFmtId="0" fontId="21" fillId="12" borderId="14"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66">
    <xf numFmtId="0" fontId="0" fillId="0" borderId="0" xfId="0">
      <alignment vertical="center"/>
    </xf>
    <xf numFmtId="0" fontId="1" fillId="0" borderId="0" xfId="0" applyFont="1" applyFill="1">
      <alignment vertical="center"/>
    </xf>
    <xf numFmtId="0" fontId="2" fillId="0" borderId="0" xfId="0" applyFont="1" applyFill="1" applyAlignment="1">
      <alignment horizontal="center" vertical="center" wrapText="1"/>
    </xf>
    <xf numFmtId="0" fontId="2" fillId="0" borderId="0" xfId="0" applyFont="1" applyFill="1" applyAlignment="1">
      <alignment vertical="center"/>
    </xf>
    <xf numFmtId="0" fontId="3" fillId="0" borderId="0" xfId="0" applyFont="1" applyFill="1" applyAlignment="1">
      <alignment horizontal="center" vertical="center" wrapText="1"/>
    </xf>
    <xf numFmtId="0" fontId="2" fillId="0" borderId="0" xfId="0" applyFont="1" applyFill="1">
      <alignment vertical="center"/>
    </xf>
    <xf numFmtId="0" fontId="2" fillId="0" borderId="0" xfId="0" applyFont="1" applyFill="1" applyAlignment="1">
      <alignment horizontal="center" vertical="center"/>
    </xf>
    <xf numFmtId="176" fontId="2" fillId="0" borderId="0" xfId="0" applyNumberFormat="1" applyFont="1" applyFill="1">
      <alignment vertical="center"/>
    </xf>
    <xf numFmtId="0" fontId="2"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2" fillId="0" borderId="2" xfId="0"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2" fillId="0" borderId="4" xfId="0" applyFont="1" applyFill="1" applyBorder="1" applyAlignment="1">
      <alignment horizontal="center" vertical="center" wrapText="1"/>
    </xf>
    <xf numFmtId="49" fontId="6" fillId="0" borderId="4" xfId="0" applyNumberFormat="1" applyFont="1" applyFill="1" applyBorder="1" applyAlignment="1">
      <alignment horizontal="center" vertical="center" wrapText="1"/>
    </xf>
    <xf numFmtId="0" fontId="6" fillId="0" borderId="4" xfId="0" applyFont="1" applyFill="1" applyBorder="1" applyAlignment="1">
      <alignment horizontal="center" vertical="center" wrapText="1"/>
    </xf>
    <xf numFmtId="49" fontId="6" fillId="0" borderId="3"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2" fillId="0" borderId="3"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shrinkToFit="1"/>
    </xf>
    <xf numFmtId="49" fontId="6" fillId="0" borderId="1" xfId="0" applyNumberFormat="1" applyFont="1" applyFill="1" applyBorder="1" applyAlignment="1">
      <alignment horizontal="center" vertical="center" wrapText="1"/>
    </xf>
    <xf numFmtId="177" fontId="6" fillId="0" borderId="1" xfId="0" applyNumberFormat="1" applyFont="1" applyFill="1" applyBorder="1" applyAlignment="1">
      <alignment horizontal="center" vertical="center" wrapText="1"/>
    </xf>
    <xf numFmtId="0" fontId="2" fillId="0" borderId="5" xfId="0" applyFont="1" applyFill="1" applyBorder="1" applyAlignment="1">
      <alignment horizontal="center" vertical="center" wrapText="1"/>
    </xf>
    <xf numFmtId="49" fontId="2" fillId="0" borderId="2" xfId="0" applyNumberFormat="1" applyFont="1" applyFill="1" applyBorder="1" applyAlignment="1">
      <alignment horizontal="center" vertical="center"/>
    </xf>
    <xf numFmtId="0" fontId="2" fillId="0" borderId="4" xfId="0" applyFont="1" applyFill="1" applyBorder="1" applyAlignment="1">
      <alignment horizontal="center" vertical="center"/>
    </xf>
    <xf numFmtId="0" fontId="2" fillId="0" borderId="3" xfId="0" applyFont="1" applyFill="1" applyBorder="1" applyAlignment="1">
      <alignment horizontal="center" vertical="center"/>
    </xf>
    <xf numFmtId="49" fontId="2" fillId="0" borderId="2"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2" fillId="0" borderId="1" xfId="0" applyFont="1" applyFill="1" applyBorder="1" applyAlignment="1">
      <alignment horizontal="center" vertical="center"/>
    </xf>
    <xf numFmtId="49" fontId="6" fillId="0" borderId="1" xfId="0" applyNumberFormat="1" applyFont="1" applyFill="1" applyBorder="1" applyAlignment="1">
      <alignment horizontal="center" vertical="center" wrapText="1" shrinkToFit="1"/>
    </xf>
    <xf numFmtId="0" fontId="4" fillId="0" borderId="1" xfId="0" applyFont="1" applyFill="1" applyBorder="1" applyAlignment="1">
      <alignment horizontal="justify" vertical="center" wrapText="1"/>
    </xf>
    <xf numFmtId="176" fontId="4"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wrapText="1"/>
    </xf>
    <xf numFmtId="178" fontId="5" fillId="0" borderId="1" xfId="0" applyNumberFormat="1" applyFont="1" applyFill="1" applyBorder="1" applyAlignment="1">
      <alignment horizontal="center" vertical="center" wrapText="1"/>
    </xf>
    <xf numFmtId="176" fontId="5" fillId="0" borderId="7" xfId="0" applyNumberFormat="1" applyFont="1" applyFill="1" applyBorder="1" applyAlignment="1">
      <alignment horizontal="center" vertical="center" wrapText="1"/>
    </xf>
    <xf numFmtId="178" fontId="5" fillId="0" borderId="6" xfId="0" applyNumberFormat="1" applyFont="1" applyFill="1" applyBorder="1" applyAlignment="1">
      <alignment horizontal="center" vertical="center" wrapText="1"/>
    </xf>
    <xf numFmtId="177" fontId="5" fillId="0" borderId="1" xfId="0" applyNumberFormat="1" applyFont="1" applyFill="1" applyBorder="1" applyAlignment="1">
      <alignment horizontal="center" vertical="center" wrapText="1"/>
    </xf>
    <xf numFmtId="176" fontId="5" fillId="0" borderId="6" xfId="0" applyNumberFormat="1" applyFont="1" applyFill="1" applyBorder="1" applyAlignment="1">
      <alignment horizontal="center" vertical="center" wrapText="1"/>
    </xf>
    <xf numFmtId="178" fontId="5" fillId="0" borderId="1" xfId="0" applyNumberFormat="1" applyFont="1" applyFill="1" applyBorder="1" applyAlignment="1">
      <alignment horizontal="center" vertical="center" wrapText="1"/>
    </xf>
    <xf numFmtId="0" fontId="6" fillId="0" borderId="1" xfId="0" applyFont="1" applyFill="1" applyBorder="1" applyAlignment="1">
      <alignment horizontal="justify" vertical="center" wrapText="1"/>
    </xf>
    <xf numFmtId="0" fontId="2" fillId="0" borderId="1" xfId="0" applyFont="1" applyFill="1" applyBorder="1" applyAlignment="1">
      <alignment horizontal="center" vertical="center" wrapText="1"/>
    </xf>
    <xf numFmtId="176" fontId="2" fillId="0" borderId="8" xfId="0" applyNumberFormat="1" applyFont="1" applyFill="1" applyBorder="1" applyAlignment="1">
      <alignment horizontal="center" vertical="center" wrapText="1"/>
    </xf>
    <xf numFmtId="0" fontId="2" fillId="0" borderId="2" xfId="0" applyFont="1" applyFill="1" applyBorder="1" applyAlignment="1">
      <alignment horizontal="center" vertical="center"/>
    </xf>
    <xf numFmtId="179" fontId="6" fillId="0" borderId="1" xfId="0" applyNumberFormat="1" applyFont="1" applyFill="1" applyBorder="1" applyAlignment="1">
      <alignment horizontal="center" vertical="center" wrapText="1"/>
    </xf>
    <xf numFmtId="0" fontId="2" fillId="0" borderId="1" xfId="0" applyFont="1" applyFill="1" applyBorder="1" applyAlignment="1">
      <alignment horizontal="justify" vertical="center" wrapText="1"/>
    </xf>
    <xf numFmtId="177" fontId="2"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justify" vertical="center" wrapText="1" shrinkToFit="1"/>
    </xf>
    <xf numFmtId="14"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177" fontId="6"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176" fontId="2" fillId="0" borderId="1" xfId="0" applyNumberFormat="1" applyFont="1" applyFill="1" applyBorder="1" applyAlignment="1">
      <alignment horizontal="center" vertical="center"/>
    </xf>
    <xf numFmtId="0" fontId="6" fillId="0" borderId="1" xfId="0" applyFont="1" applyFill="1" applyBorder="1" applyAlignment="1">
      <alignment horizontal="justify" vertical="center" wrapText="1"/>
    </xf>
    <xf numFmtId="177" fontId="6" fillId="0" borderId="1" xfId="0" applyNumberFormat="1" applyFont="1" applyFill="1" applyBorder="1" applyAlignment="1">
      <alignment horizontal="center" vertical="center" wrapText="1" shrinkToFit="1"/>
    </xf>
    <xf numFmtId="0" fontId="3" fillId="0" borderId="1" xfId="0" applyFont="1" applyFill="1" applyBorder="1" applyAlignment="1">
      <alignment horizontal="justify" vertical="center" wrapText="1"/>
    </xf>
    <xf numFmtId="0" fontId="3" fillId="0" borderId="1" xfId="0" applyFont="1" applyFill="1" applyBorder="1" applyAlignment="1">
      <alignment horizontal="center" vertical="center" wrapText="1"/>
    </xf>
    <xf numFmtId="177" fontId="3"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C36"/>
  <sheetViews>
    <sheetView tabSelected="1" zoomScale="85" zoomScaleNormal="85" workbookViewId="0">
      <pane xSplit="4" topLeftCell="Q1" activePane="topRight" state="frozen"/>
      <selection/>
      <selection pane="topRight" activeCell="AC4" sqref="AC4"/>
    </sheetView>
  </sheetViews>
  <sheetFormatPr defaultColWidth="9" defaultRowHeight="13.5"/>
  <cols>
    <col min="1" max="1" width="9" style="5"/>
    <col min="2" max="2" width="10.7333333333333" style="6" customWidth="1"/>
    <col min="3" max="3" width="10.375" style="5" customWidth="1"/>
    <col min="4" max="4" width="23.0833333333333" style="5" customWidth="1"/>
    <col min="5" max="5" width="24" style="5" customWidth="1"/>
    <col min="6" max="6" width="11.7583333333333" style="5" customWidth="1"/>
    <col min="7" max="7" width="25.2916666666667" style="5" customWidth="1"/>
    <col min="8" max="8" width="12.875" style="5" customWidth="1"/>
    <col min="9" max="9" width="12" style="5" customWidth="1"/>
    <col min="10" max="10" width="17.5" style="5" customWidth="1"/>
    <col min="11" max="11" width="12.625" style="5" customWidth="1"/>
    <col min="12" max="12" width="13.7583333333333" style="5" customWidth="1"/>
    <col min="13" max="13" width="12.5" style="5" customWidth="1"/>
    <col min="14" max="14" width="11.125" style="5" customWidth="1"/>
    <col min="15" max="15" width="15.2583333333333" style="5" customWidth="1"/>
    <col min="16" max="16" width="19.2583333333333" style="5" customWidth="1"/>
    <col min="17" max="17" width="16.875" style="5" customWidth="1"/>
    <col min="18" max="18" width="42.375" style="5" customWidth="1"/>
    <col min="19" max="19" width="37.625" style="5" customWidth="1"/>
    <col min="20" max="20" width="12" style="5" customWidth="1"/>
    <col min="21" max="21" width="15.15" style="5" customWidth="1"/>
    <col min="22" max="22" width="12" style="7" customWidth="1"/>
    <col min="23" max="23" width="11.125" style="5" customWidth="1"/>
    <col min="24" max="24" width="15.875" style="5" customWidth="1"/>
    <col min="25" max="25" width="15.5" style="5" customWidth="1"/>
    <col min="26" max="26" width="12.2583333333333" style="5" customWidth="1"/>
    <col min="27" max="29" width="9" style="5" customWidth="1"/>
    <col min="30" max="16384" width="9" style="5"/>
  </cols>
  <sheetData>
    <row r="1" ht="37" customHeight="1" spans="1:29">
      <c r="A1" s="8"/>
      <c r="B1" s="9" t="s">
        <v>0</v>
      </c>
      <c r="C1" s="9"/>
      <c r="D1" s="9"/>
      <c r="E1" s="9"/>
      <c r="F1" s="9"/>
      <c r="G1" s="9"/>
      <c r="H1" s="9"/>
      <c r="I1" s="9"/>
      <c r="J1" s="9"/>
      <c r="K1" s="9"/>
      <c r="L1" s="9"/>
      <c r="M1" s="9"/>
      <c r="N1" s="9"/>
      <c r="O1" s="9"/>
      <c r="P1" s="9"/>
      <c r="Q1" s="9"/>
      <c r="R1" s="36"/>
      <c r="S1" s="9"/>
      <c r="T1" s="9"/>
      <c r="U1" s="9"/>
      <c r="V1" s="37"/>
      <c r="W1" s="38"/>
      <c r="X1" s="38"/>
      <c r="Y1" s="38"/>
      <c r="Z1" s="9"/>
      <c r="AA1" s="9"/>
      <c r="AB1" s="9"/>
      <c r="AC1" s="9"/>
    </row>
    <row r="2" s="1" customFormat="1" ht="28" customHeight="1" spans="1:29">
      <c r="A2" s="10" t="s">
        <v>1</v>
      </c>
      <c r="B2" s="10" t="s">
        <v>2</v>
      </c>
      <c r="C2" s="10" t="s">
        <v>3</v>
      </c>
      <c r="D2" s="10" t="s">
        <v>4</v>
      </c>
      <c r="E2" s="10" t="s">
        <v>5</v>
      </c>
      <c r="F2" s="11" t="s">
        <v>6</v>
      </c>
      <c r="G2" s="10" t="s">
        <v>7</v>
      </c>
      <c r="H2" s="10" t="s">
        <v>8</v>
      </c>
      <c r="I2" s="11" t="s">
        <v>9</v>
      </c>
      <c r="J2" s="11" t="s">
        <v>10</v>
      </c>
      <c r="K2" s="11" t="s">
        <v>11</v>
      </c>
      <c r="L2" s="10" t="s">
        <v>12</v>
      </c>
      <c r="M2" s="10" t="s">
        <v>13</v>
      </c>
      <c r="N2" s="10" t="s">
        <v>14</v>
      </c>
      <c r="O2" s="10" t="s">
        <v>15</v>
      </c>
      <c r="P2" s="10" t="s">
        <v>16</v>
      </c>
      <c r="Q2" s="10" t="s">
        <v>17</v>
      </c>
      <c r="R2" s="10" t="s">
        <v>18</v>
      </c>
      <c r="S2" s="10" t="s">
        <v>19</v>
      </c>
      <c r="T2" s="39" t="s">
        <v>20</v>
      </c>
      <c r="U2" s="39" t="s">
        <v>21</v>
      </c>
      <c r="V2" s="40" t="s">
        <v>22</v>
      </c>
      <c r="W2" s="41"/>
      <c r="X2" s="42" t="s">
        <v>23</v>
      </c>
      <c r="Y2" s="42"/>
      <c r="Z2" s="10"/>
      <c r="AA2" s="10" t="s">
        <v>24</v>
      </c>
      <c r="AB2" s="10" t="s">
        <v>25</v>
      </c>
      <c r="AC2" s="10" t="s">
        <v>26</v>
      </c>
    </row>
    <row r="3" s="1" customFormat="1" ht="28" customHeight="1" spans="1:29">
      <c r="A3" s="10"/>
      <c r="B3" s="10"/>
      <c r="C3" s="10"/>
      <c r="D3" s="10"/>
      <c r="E3" s="10"/>
      <c r="F3" s="12"/>
      <c r="G3" s="10"/>
      <c r="H3" s="10"/>
      <c r="I3" s="12"/>
      <c r="J3" s="12"/>
      <c r="K3" s="12"/>
      <c r="L3" s="10"/>
      <c r="M3" s="10"/>
      <c r="N3" s="10"/>
      <c r="O3" s="10"/>
      <c r="P3" s="10"/>
      <c r="Q3" s="10"/>
      <c r="R3" s="10"/>
      <c r="S3" s="10"/>
      <c r="T3" s="39"/>
      <c r="U3" s="39"/>
      <c r="V3" s="43" t="s">
        <v>27</v>
      </c>
      <c r="W3" s="44" t="s">
        <v>28</v>
      </c>
      <c r="X3" s="42" t="s">
        <v>29</v>
      </c>
      <c r="Y3" s="42" t="s">
        <v>30</v>
      </c>
      <c r="Z3" s="65" t="s">
        <v>31</v>
      </c>
      <c r="AA3" s="10"/>
      <c r="AB3" s="10"/>
      <c r="AC3" s="10"/>
    </row>
    <row r="4" ht="50" customHeight="1" spans="1:29">
      <c r="A4" s="8">
        <v>1</v>
      </c>
      <c r="B4" s="13" t="s">
        <v>32</v>
      </c>
      <c r="C4" s="14" t="s">
        <v>33</v>
      </c>
      <c r="D4" s="15" t="s">
        <v>34</v>
      </c>
      <c r="E4" s="16" t="s">
        <v>35</v>
      </c>
      <c r="F4" s="16" t="s">
        <v>36</v>
      </c>
      <c r="G4" s="16" t="s">
        <v>37</v>
      </c>
      <c r="H4" s="16" t="s">
        <v>38</v>
      </c>
      <c r="I4" s="16" t="s">
        <v>39</v>
      </c>
      <c r="J4" s="16" t="s">
        <v>40</v>
      </c>
      <c r="K4" s="16" t="s">
        <v>41</v>
      </c>
      <c r="L4" s="16" t="s">
        <v>42</v>
      </c>
      <c r="M4" s="16" t="s">
        <v>42</v>
      </c>
      <c r="N4" s="23" t="s">
        <v>43</v>
      </c>
      <c r="O4" s="23" t="s">
        <v>44</v>
      </c>
      <c r="P4" s="23" t="s">
        <v>45</v>
      </c>
      <c r="Q4" s="16" t="s">
        <v>46</v>
      </c>
      <c r="R4" s="45" t="s">
        <v>47</v>
      </c>
      <c r="S4" s="8" t="s">
        <v>48</v>
      </c>
      <c r="T4" s="46">
        <v>1</v>
      </c>
      <c r="U4" s="32">
        <v>3</v>
      </c>
      <c r="V4" s="47">
        <v>51.93</v>
      </c>
      <c r="W4" s="13">
        <f>SUM(V4:V6)</f>
        <v>96.49</v>
      </c>
      <c r="X4" s="25">
        <v>46386</v>
      </c>
      <c r="Y4" s="25">
        <v>46739</v>
      </c>
      <c r="Z4" s="8">
        <f>Y4-X4+1</f>
        <v>354</v>
      </c>
      <c r="AA4" s="16" t="s">
        <v>49</v>
      </c>
      <c r="AB4" s="16" t="s">
        <v>50</v>
      </c>
      <c r="AC4" s="8"/>
    </row>
    <row r="5" ht="50" customHeight="1" spans="1:29">
      <c r="A5" s="8">
        <v>2</v>
      </c>
      <c r="B5" s="17"/>
      <c r="C5" s="18"/>
      <c r="D5" s="19"/>
      <c r="E5" s="16" t="s">
        <v>51</v>
      </c>
      <c r="F5" s="16" t="s">
        <v>36</v>
      </c>
      <c r="G5" s="16" t="s">
        <v>52</v>
      </c>
      <c r="H5" s="16" t="s">
        <v>53</v>
      </c>
      <c r="I5" s="16" t="s">
        <v>39</v>
      </c>
      <c r="J5" s="16" t="s">
        <v>54</v>
      </c>
      <c r="K5" s="16" t="s">
        <v>41</v>
      </c>
      <c r="L5" s="16" t="s">
        <v>42</v>
      </c>
      <c r="M5" s="16" t="s">
        <v>42</v>
      </c>
      <c r="N5" s="23" t="s">
        <v>43</v>
      </c>
      <c r="O5" s="23" t="s">
        <v>44</v>
      </c>
      <c r="P5" s="23" t="s">
        <v>45</v>
      </c>
      <c r="Q5" s="16" t="s">
        <v>46</v>
      </c>
      <c r="R5" s="45" t="s">
        <v>55</v>
      </c>
      <c r="S5" s="8" t="s">
        <v>48</v>
      </c>
      <c r="T5" s="46"/>
      <c r="U5" s="32"/>
      <c r="V5" s="47">
        <v>13.9</v>
      </c>
      <c r="W5" s="17"/>
      <c r="X5" s="25">
        <v>46386</v>
      </c>
      <c r="Y5" s="25">
        <v>46581</v>
      </c>
      <c r="Z5" s="8">
        <f t="shared" ref="Z5:Z37" si="0">Y5-X5+1</f>
        <v>196</v>
      </c>
      <c r="AA5" s="16" t="s">
        <v>49</v>
      </c>
      <c r="AB5" s="16" t="s">
        <v>50</v>
      </c>
      <c r="AC5" s="8"/>
    </row>
    <row r="6" ht="50" customHeight="1" spans="1:29">
      <c r="A6" s="8">
        <v>3</v>
      </c>
      <c r="B6" s="17"/>
      <c r="C6" s="20"/>
      <c r="D6" s="21"/>
      <c r="E6" s="16" t="s">
        <v>56</v>
      </c>
      <c r="F6" s="16" t="s">
        <v>36</v>
      </c>
      <c r="G6" s="16" t="s">
        <v>57</v>
      </c>
      <c r="H6" s="16" t="s">
        <v>58</v>
      </c>
      <c r="I6" s="16" t="s">
        <v>39</v>
      </c>
      <c r="J6" s="16" t="s">
        <v>59</v>
      </c>
      <c r="K6" s="16" t="s">
        <v>60</v>
      </c>
      <c r="L6" s="16" t="s">
        <v>42</v>
      </c>
      <c r="M6" s="16" t="s">
        <v>42</v>
      </c>
      <c r="N6" s="23" t="s">
        <v>43</v>
      </c>
      <c r="O6" s="23" t="s">
        <v>61</v>
      </c>
      <c r="P6" s="23" t="s">
        <v>62</v>
      </c>
      <c r="Q6" s="16" t="s">
        <v>46</v>
      </c>
      <c r="R6" s="45" t="s">
        <v>63</v>
      </c>
      <c r="S6" s="8" t="s">
        <v>48</v>
      </c>
      <c r="T6" s="46"/>
      <c r="U6" s="32"/>
      <c r="V6" s="47">
        <v>30.66</v>
      </c>
      <c r="W6" s="22"/>
      <c r="X6" s="25">
        <v>46356</v>
      </c>
      <c r="Y6" s="25">
        <v>46552</v>
      </c>
      <c r="Z6" s="8">
        <f t="shared" si="0"/>
        <v>197</v>
      </c>
      <c r="AA6" s="16" t="s">
        <v>49</v>
      </c>
      <c r="AB6" s="16" t="s">
        <v>50</v>
      </c>
      <c r="AC6" s="8"/>
    </row>
    <row r="7" ht="50" customHeight="1" spans="1:29">
      <c r="A7" s="8">
        <v>4</v>
      </c>
      <c r="B7" s="17"/>
      <c r="C7" s="14" t="s">
        <v>64</v>
      </c>
      <c r="D7" s="15" t="s">
        <v>65</v>
      </c>
      <c r="E7" s="16" t="s">
        <v>66</v>
      </c>
      <c r="F7" s="16" t="s">
        <v>36</v>
      </c>
      <c r="G7" s="16" t="s">
        <v>67</v>
      </c>
      <c r="H7" s="16" t="s">
        <v>68</v>
      </c>
      <c r="I7" s="16" t="s">
        <v>69</v>
      </c>
      <c r="J7" s="16" t="s">
        <v>70</v>
      </c>
      <c r="K7" s="16" t="s">
        <v>71</v>
      </c>
      <c r="L7" s="32" t="s">
        <v>72</v>
      </c>
      <c r="M7" s="8" t="s">
        <v>42</v>
      </c>
      <c r="N7" s="16" t="s">
        <v>73</v>
      </c>
      <c r="O7" s="16" t="s">
        <v>74</v>
      </c>
      <c r="P7" s="16" t="s">
        <v>75</v>
      </c>
      <c r="Q7" s="16" t="s">
        <v>76</v>
      </c>
      <c r="R7" s="45" t="s">
        <v>77</v>
      </c>
      <c r="S7" s="8" t="s">
        <v>48</v>
      </c>
      <c r="T7" s="46"/>
      <c r="U7" s="32">
        <v>2</v>
      </c>
      <c r="V7" s="47">
        <v>15.29</v>
      </c>
      <c r="W7" s="48">
        <f>SUM(V7:V8)</f>
        <v>51.54</v>
      </c>
      <c r="X7" s="49">
        <v>46356</v>
      </c>
      <c r="Y7" s="49">
        <v>46629</v>
      </c>
      <c r="Z7" s="8">
        <f t="shared" si="0"/>
        <v>274</v>
      </c>
      <c r="AA7" s="8" t="s">
        <v>78</v>
      </c>
      <c r="AB7" s="16" t="s">
        <v>50</v>
      </c>
      <c r="AC7" s="8"/>
    </row>
    <row r="8" ht="50" customHeight="1" spans="1:29">
      <c r="A8" s="8">
        <v>5</v>
      </c>
      <c r="B8" s="17"/>
      <c r="C8" s="20"/>
      <c r="D8" s="21"/>
      <c r="E8" s="16" t="s">
        <v>79</v>
      </c>
      <c r="F8" s="16" t="s">
        <v>36</v>
      </c>
      <c r="G8" s="16" t="s">
        <v>80</v>
      </c>
      <c r="H8" s="16" t="s">
        <v>81</v>
      </c>
      <c r="I8" s="16" t="s">
        <v>69</v>
      </c>
      <c r="J8" s="16" t="s">
        <v>82</v>
      </c>
      <c r="K8" s="16" t="s">
        <v>71</v>
      </c>
      <c r="L8" s="16" t="s">
        <v>83</v>
      </c>
      <c r="M8" s="8" t="s">
        <v>42</v>
      </c>
      <c r="N8" s="16" t="s">
        <v>73</v>
      </c>
      <c r="O8" s="16" t="s">
        <v>84</v>
      </c>
      <c r="P8" s="16" t="s">
        <v>62</v>
      </c>
      <c r="Q8" s="16" t="s">
        <v>76</v>
      </c>
      <c r="R8" s="45" t="s">
        <v>85</v>
      </c>
      <c r="S8" s="8" t="s">
        <v>48</v>
      </c>
      <c r="T8" s="46"/>
      <c r="U8" s="32"/>
      <c r="V8" s="47">
        <v>36.25</v>
      </c>
      <c r="W8" s="29"/>
      <c r="X8" s="49">
        <v>46356</v>
      </c>
      <c r="Y8" s="49">
        <v>46690</v>
      </c>
      <c r="Z8" s="8">
        <f t="shared" si="0"/>
        <v>335</v>
      </c>
      <c r="AA8" s="8" t="s">
        <v>78</v>
      </c>
      <c r="AB8" s="16" t="s">
        <v>50</v>
      </c>
      <c r="AC8" s="8"/>
    </row>
    <row r="9" ht="50" customHeight="1" spans="1:29">
      <c r="A9" s="8">
        <v>6</v>
      </c>
      <c r="B9" s="17"/>
      <c r="C9" s="14" t="s">
        <v>86</v>
      </c>
      <c r="D9" s="13" t="s">
        <v>87</v>
      </c>
      <c r="E9" s="8" t="s">
        <v>88</v>
      </c>
      <c r="F9" s="16" t="s">
        <v>36</v>
      </c>
      <c r="G9" s="16" t="s">
        <v>89</v>
      </c>
      <c r="H9" s="16" t="s">
        <v>90</v>
      </c>
      <c r="I9" s="16" t="s">
        <v>91</v>
      </c>
      <c r="J9" s="16" t="s">
        <v>92</v>
      </c>
      <c r="K9" s="32" t="s">
        <v>41</v>
      </c>
      <c r="L9" s="8" t="s">
        <v>42</v>
      </c>
      <c r="M9" s="8" t="s">
        <v>42</v>
      </c>
      <c r="N9" s="8" t="s">
        <v>93</v>
      </c>
      <c r="O9" s="8" t="s">
        <v>94</v>
      </c>
      <c r="P9" s="8" t="s">
        <v>95</v>
      </c>
      <c r="Q9" s="8" t="s">
        <v>42</v>
      </c>
      <c r="R9" s="50" t="s">
        <v>96</v>
      </c>
      <c r="S9" s="8" t="s">
        <v>48</v>
      </c>
      <c r="T9" s="46"/>
      <c r="U9" s="46">
        <v>2</v>
      </c>
      <c r="V9" s="47">
        <v>65.96</v>
      </c>
      <c r="W9" s="13">
        <f>SUM(V9:V10)</f>
        <v>70.09</v>
      </c>
      <c r="X9" s="51">
        <v>46476</v>
      </c>
      <c r="Y9" s="51">
        <v>46751</v>
      </c>
      <c r="Z9" s="8">
        <f t="shared" si="0"/>
        <v>276</v>
      </c>
      <c r="AA9" s="8" t="s">
        <v>78</v>
      </c>
      <c r="AB9" s="16" t="s">
        <v>50</v>
      </c>
      <c r="AC9" s="8"/>
    </row>
    <row r="10" ht="50" customHeight="1" spans="1:29">
      <c r="A10" s="8">
        <v>7</v>
      </c>
      <c r="B10" s="17"/>
      <c r="C10" s="20"/>
      <c r="D10" s="22"/>
      <c r="E10" s="23" t="s">
        <v>97</v>
      </c>
      <c r="F10" s="16" t="s">
        <v>36</v>
      </c>
      <c r="G10" s="16" t="s">
        <v>98</v>
      </c>
      <c r="H10" s="16" t="s">
        <v>99</v>
      </c>
      <c r="I10" s="16" t="s">
        <v>100</v>
      </c>
      <c r="J10" s="16" t="s">
        <v>101</v>
      </c>
      <c r="K10" s="16" t="s">
        <v>102</v>
      </c>
      <c r="L10" s="16" t="s">
        <v>103</v>
      </c>
      <c r="M10" s="16" t="s">
        <v>42</v>
      </c>
      <c r="N10" s="23" t="s">
        <v>104</v>
      </c>
      <c r="O10" s="23" t="s">
        <v>105</v>
      </c>
      <c r="P10" s="23" t="s">
        <v>106</v>
      </c>
      <c r="Q10" s="23" t="s">
        <v>107</v>
      </c>
      <c r="R10" s="52" t="s">
        <v>108</v>
      </c>
      <c r="S10" s="8" t="s">
        <v>48</v>
      </c>
      <c r="T10" s="46"/>
      <c r="U10" s="46"/>
      <c r="V10" s="47">
        <v>4.13</v>
      </c>
      <c r="W10" s="22"/>
      <c r="X10" s="25">
        <v>46386</v>
      </c>
      <c r="Y10" s="25">
        <v>46568</v>
      </c>
      <c r="Z10" s="8">
        <f t="shared" si="0"/>
        <v>183</v>
      </c>
      <c r="AA10" s="16" t="s">
        <v>78</v>
      </c>
      <c r="AB10" s="16" t="s">
        <v>50</v>
      </c>
      <c r="AC10" s="8"/>
    </row>
    <row r="11" ht="50" customHeight="1" spans="1:29">
      <c r="A11" s="8">
        <v>8</v>
      </c>
      <c r="B11" s="22"/>
      <c r="C11" s="24" t="s">
        <v>109</v>
      </c>
      <c r="D11" s="16" t="s">
        <v>110</v>
      </c>
      <c r="E11" s="16" t="s">
        <v>111</v>
      </c>
      <c r="F11" s="16" t="s">
        <v>36</v>
      </c>
      <c r="G11" s="16" t="s">
        <v>112</v>
      </c>
      <c r="H11" s="16" t="s">
        <v>113</v>
      </c>
      <c r="I11" s="16" t="s">
        <v>114</v>
      </c>
      <c r="J11" s="16" t="s">
        <v>115</v>
      </c>
      <c r="K11" s="16" t="s">
        <v>41</v>
      </c>
      <c r="L11" s="16" t="s">
        <v>42</v>
      </c>
      <c r="M11" s="16" t="s">
        <v>42</v>
      </c>
      <c r="N11" s="16" t="s">
        <v>116</v>
      </c>
      <c r="O11" s="16" t="s">
        <v>117</v>
      </c>
      <c r="P11" s="16" t="s">
        <v>118</v>
      </c>
      <c r="Q11" s="32" t="s">
        <v>119</v>
      </c>
      <c r="R11" s="45" t="s">
        <v>120</v>
      </c>
      <c r="S11" s="16" t="s">
        <v>48</v>
      </c>
      <c r="T11" s="46"/>
      <c r="U11" s="32">
        <v>1</v>
      </c>
      <c r="V11" s="47">
        <v>33.57</v>
      </c>
      <c r="W11" s="47">
        <v>33.57</v>
      </c>
      <c r="X11" s="53">
        <v>46568</v>
      </c>
      <c r="Y11" s="53">
        <v>46842</v>
      </c>
      <c r="Z11" s="8">
        <f t="shared" si="0"/>
        <v>275</v>
      </c>
      <c r="AA11" s="16" t="s">
        <v>49</v>
      </c>
      <c r="AB11" s="16" t="s">
        <v>50</v>
      </c>
      <c r="AC11" s="8"/>
    </row>
    <row r="12" s="2" customFormat="1" ht="50" customHeight="1" spans="1:29">
      <c r="A12" s="8">
        <v>9</v>
      </c>
      <c r="B12" s="8" t="s">
        <v>121</v>
      </c>
      <c r="C12" s="14" t="s">
        <v>122</v>
      </c>
      <c r="D12" s="14" t="s">
        <v>123</v>
      </c>
      <c r="E12" s="16" t="s">
        <v>124</v>
      </c>
      <c r="F12" s="16" t="s">
        <v>125</v>
      </c>
      <c r="G12" s="16" t="s">
        <v>126</v>
      </c>
      <c r="H12" s="16" t="s">
        <v>127</v>
      </c>
      <c r="I12" s="15" t="s">
        <v>128</v>
      </c>
      <c r="J12" s="15" t="s">
        <v>129</v>
      </c>
      <c r="K12" s="16" t="s">
        <v>130</v>
      </c>
      <c r="L12" s="16" t="s">
        <v>42</v>
      </c>
      <c r="M12" s="16" t="s">
        <v>42</v>
      </c>
      <c r="N12" s="23" t="s">
        <v>131</v>
      </c>
      <c r="O12" s="23" t="s">
        <v>132</v>
      </c>
      <c r="P12" s="23" t="s">
        <v>62</v>
      </c>
      <c r="Q12" s="16" t="s">
        <v>133</v>
      </c>
      <c r="R12" s="45" t="s">
        <v>134</v>
      </c>
      <c r="S12" s="8" t="s">
        <v>48</v>
      </c>
      <c r="T12" s="46">
        <v>2</v>
      </c>
      <c r="U12" s="54" t="s">
        <v>135</v>
      </c>
      <c r="V12" s="55">
        <v>184.78</v>
      </c>
      <c r="W12" s="56">
        <f>SUM(V12:V14)</f>
        <v>746.46</v>
      </c>
      <c r="X12" s="25">
        <v>46548</v>
      </c>
      <c r="Y12" s="25">
        <v>47097</v>
      </c>
      <c r="Z12" s="8">
        <f t="shared" si="0"/>
        <v>550</v>
      </c>
      <c r="AA12" s="16" t="s">
        <v>49</v>
      </c>
      <c r="AB12" s="16" t="s">
        <v>50</v>
      </c>
      <c r="AC12" s="8"/>
    </row>
    <row r="13" s="2" customFormat="1" ht="50" customHeight="1" spans="1:29">
      <c r="A13" s="8">
        <v>10</v>
      </c>
      <c r="B13" s="8"/>
      <c r="C13" s="18"/>
      <c r="D13" s="18"/>
      <c r="E13" s="25" t="s">
        <v>136</v>
      </c>
      <c r="F13" s="16" t="s">
        <v>125</v>
      </c>
      <c r="G13" s="8" t="s">
        <v>137</v>
      </c>
      <c r="H13" s="26" t="s">
        <v>138</v>
      </c>
      <c r="I13" s="8" t="s">
        <v>128</v>
      </c>
      <c r="J13" s="8" t="s">
        <v>139</v>
      </c>
      <c r="K13" s="33" t="s">
        <v>71</v>
      </c>
      <c r="L13" s="8" t="s">
        <v>42</v>
      </c>
      <c r="M13" s="8" t="s">
        <v>42</v>
      </c>
      <c r="N13" s="8" t="s">
        <v>131</v>
      </c>
      <c r="O13" s="8" t="s">
        <v>140</v>
      </c>
      <c r="P13" s="8" t="s">
        <v>141</v>
      </c>
      <c r="Q13" s="8" t="s">
        <v>133</v>
      </c>
      <c r="R13" s="45" t="s">
        <v>142</v>
      </c>
      <c r="S13" s="8" t="s">
        <v>48</v>
      </c>
      <c r="T13" s="46"/>
      <c r="U13" s="54"/>
      <c r="V13" s="55">
        <v>24.46</v>
      </c>
      <c r="W13" s="56"/>
      <c r="X13" s="57">
        <v>46356</v>
      </c>
      <c r="Y13" s="25">
        <v>46721</v>
      </c>
      <c r="Z13" s="46">
        <f t="shared" si="0"/>
        <v>366</v>
      </c>
      <c r="AA13" s="16" t="s">
        <v>49</v>
      </c>
      <c r="AB13" s="16" t="s">
        <v>50</v>
      </c>
      <c r="AC13" s="8"/>
    </row>
    <row r="14" s="2" customFormat="1" ht="50" customHeight="1" spans="1:29">
      <c r="A14" s="8">
        <v>11</v>
      </c>
      <c r="B14" s="8"/>
      <c r="C14" s="20"/>
      <c r="D14" s="20"/>
      <c r="E14" s="8" t="s">
        <v>143</v>
      </c>
      <c r="F14" s="16" t="s">
        <v>125</v>
      </c>
      <c r="G14" s="8" t="s">
        <v>144</v>
      </c>
      <c r="H14" s="8" t="s">
        <v>145</v>
      </c>
      <c r="I14" s="21" t="s">
        <v>128</v>
      </c>
      <c r="J14" s="21" t="s">
        <v>146</v>
      </c>
      <c r="K14" s="16" t="s">
        <v>71</v>
      </c>
      <c r="L14" s="8" t="s">
        <v>42</v>
      </c>
      <c r="M14" s="8" t="s">
        <v>42</v>
      </c>
      <c r="N14" s="8" t="s">
        <v>131</v>
      </c>
      <c r="O14" s="8" t="s">
        <v>147</v>
      </c>
      <c r="P14" s="8" t="s">
        <v>62</v>
      </c>
      <c r="Q14" s="8" t="s">
        <v>133</v>
      </c>
      <c r="R14" s="45" t="s">
        <v>148</v>
      </c>
      <c r="S14" s="8" t="s">
        <v>48</v>
      </c>
      <c r="T14" s="46"/>
      <c r="U14" s="54"/>
      <c r="V14" s="55">
        <v>537.22</v>
      </c>
      <c r="W14" s="56"/>
      <c r="X14" s="25">
        <v>46629</v>
      </c>
      <c r="Y14" s="25">
        <v>46995</v>
      </c>
      <c r="Z14" s="8">
        <f t="shared" si="0"/>
        <v>367</v>
      </c>
      <c r="AA14" s="16" t="s">
        <v>49</v>
      </c>
      <c r="AB14" s="16" t="s">
        <v>50</v>
      </c>
      <c r="AC14" s="8"/>
    </row>
    <row r="15" s="3" customFormat="1" ht="50" customHeight="1" spans="1:29">
      <c r="A15" s="8">
        <v>12</v>
      </c>
      <c r="B15" s="8"/>
      <c r="C15" s="27" t="s">
        <v>149</v>
      </c>
      <c r="D15" s="13" t="s">
        <v>150</v>
      </c>
      <c r="E15" s="8" t="s">
        <v>151</v>
      </c>
      <c r="F15" s="16" t="s">
        <v>125</v>
      </c>
      <c r="G15" s="8" t="s">
        <v>152</v>
      </c>
      <c r="H15" s="8" t="s">
        <v>153</v>
      </c>
      <c r="I15" s="8" t="s">
        <v>154</v>
      </c>
      <c r="J15" s="8" t="s">
        <v>155</v>
      </c>
      <c r="K15" s="8" t="s">
        <v>156</v>
      </c>
      <c r="L15" s="8" t="s">
        <v>157</v>
      </c>
      <c r="M15" s="34" t="s">
        <v>42</v>
      </c>
      <c r="N15" s="8" t="s">
        <v>158</v>
      </c>
      <c r="O15" s="8" t="s">
        <v>159</v>
      </c>
      <c r="P15" s="8" t="s">
        <v>107</v>
      </c>
      <c r="Q15" s="46" t="s">
        <v>160</v>
      </c>
      <c r="R15" s="45" t="s">
        <v>161</v>
      </c>
      <c r="S15" s="8" t="s">
        <v>162</v>
      </c>
      <c r="T15" s="46"/>
      <c r="U15" s="46">
        <v>4</v>
      </c>
      <c r="V15" s="55">
        <v>139.69</v>
      </c>
      <c r="W15" s="55">
        <f>SUM(V15:V18)</f>
        <v>439.97</v>
      </c>
      <c r="X15" s="51">
        <v>46568</v>
      </c>
      <c r="Y15" s="51">
        <v>46934</v>
      </c>
      <c r="Z15" s="8">
        <f t="shared" si="0"/>
        <v>367</v>
      </c>
      <c r="AA15" s="16" t="s">
        <v>78</v>
      </c>
      <c r="AB15" s="16" t="s">
        <v>50</v>
      </c>
      <c r="AC15" s="8"/>
    </row>
    <row r="16" s="3" customFormat="1" ht="50" customHeight="1" spans="1:29">
      <c r="A16" s="8">
        <v>13</v>
      </c>
      <c r="B16" s="8"/>
      <c r="C16" s="28"/>
      <c r="D16" s="28"/>
      <c r="E16" s="8" t="s">
        <v>163</v>
      </c>
      <c r="F16" s="16" t="s">
        <v>125</v>
      </c>
      <c r="G16" s="8" t="s">
        <v>164</v>
      </c>
      <c r="H16" s="8" t="s">
        <v>165</v>
      </c>
      <c r="I16" s="8" t="s">
        <v>154</v>
      </c>
      <c r="J16" s="8" t="s">
        <v>166</v>
      </c>
      <c r="K16" s="8" t="s">
        <v>156</v>
      </c>
      <c r="L16" s="8" t="s">
        <v>167</v>
      </c>
      <c r="M16" s="34" t="s">
        <v>42</v>
      </c>
      <c r="N16" s="8" t="s">
        <v>158</v>
      </c>
      <c r="O16" s="8" t="s">
        <v>168</v>
      </c>
      <c r="P16" s="8" t="s">
        <v>169</v>
      </c>
      <c r="Q16" s="46" t="s">
        <v>160</v>
      </c>
      <c r="R16" s="45" t="s">
        <v>170</v>
      </c>
      <c r="S16" s="8" t="s">
        <v>162</v>
      </c>
      <c r="T16" s="46"/>
      <c r="U16" s="58"/>
      <c r="V16" s="55">
        <v>194.88</v>
      </c>
      <c r="W16" s="59"/>
      <c r="X16" s="51">
        <v>46568</v>
      </c>
      <c r="Y16" s="51">
        <v>46934</v>
      </c>
      <c r="Z16" s="8">
        <f t="shared" si="0"/>
        <v>367</v>
      </c>
      <c r="AA16" s="16" t="s">
        <v>78</v>
      </c>
      <c r="AB16" s="16" t="s">
        <v>50</v>
      </c>
      <c r="AC16" s="8"/>
    </row>
    <row r="17" s="3" customFormat="1" ht="50" customHeight="1" spans="1:29">
      <c r="A17" s="8">
        <v>14</v>
      </c>
      <c r="B17" s="8"/>
      <c r="C17" s="28"/>
      <c r="D17" s="28"/>
      <c r="E17" s="8" t="s">
        <v>171</v>
      </c>
      <c r="F17" s="16" t="s">
        <v>125</v>
      </c>
      <c r="G17" s="8" t="s">
        <v>172</v>
      </c>
      <c r="H17" s="8" t="s">
        <v>173</v>
      </c>
      <c r="I17" s="8" t="s">
        <v>154</v>
      </c>
      <c r="J17" s="8" t="s">
        <v>174</v>
      </c>
      <c r="K17" s="8" t="s">
        <v>41</v>
      </c>
      <c r="L17" s="34" t="s">
        <v>42</v>
      </c>
      <c r="M17" s="34" t="s">
        <v>42</v>
      </c>
      <c r="N17" s="8" t="s">
        <v>158</v>
      </c>
      <c r="O17" s="8" t="s">
        <v>175</v>
      </c>
      <c r="P17" s="8" t="s">
        <v>95</v>
      </c>
      <c r="Q17" s="46" t="s">
        <v>160</v>
      </c>
      <c r="R17" s="45" t="s">
        <v>176</v>
      </c>
      <c r="S17" s="8" t="s">
        <v>162</v>
      </c>
      <c r="T17" s="46"/>
      <c r="U17" s="58"/>
      <c r="V17" s="55">
        <v>71.23</v>
      </c>
      <c r="W17" s="59"/>
      <c r="X17" s="51">
        <v>46598</v>
      </c>
      <c r="Y17" s="51">
        <v>46751</v>
      </c>
      <c r="Z17" s="8">
        <f t="shared" si="0"/>
        <v>154</v>
      </c>
      <c r="AA17" s="16" t="s">
        <v>49</v>
      </c>
      <c r="AB17" s="16" t="s">
        <v>50</v>
      </c>
      <c r="AC17" s="8"/>
    </row>
    <row r="18" s="3" customFormat="1" ht="50" customHeight="1" spans="1:29">
      <c r="A18" s="8">
        <v>15</v>
      </c>
      <c r="B18" s="8"/>
      <c r="C18" s="29"/>
      <c r="D18" s="29"/>
      <c r="E18" s="8" t="s">
        <v>177</v>
      </c>
      <c r="F18" s="16" t="s">
        <v>125</v>
      </c>
      <c r="G18" s="8" t="s">
        <v>178</v>
      </c>
      <c r="H18" s="8" t="s">
        <v>179</v>
      </c>
      <c r="I18" s="8" t="s">
        <v>154</v>
      </c>
      <c r="J18" s="8" t="s">
        <v>180</v>
      </c>
      <c r="K18" s="8" t="s">
        <v>41</v>
      </c>
      <c r="L18" s="34" t="s">
        <v>42</v>
      </c>
      <c r="M18" s="34" t="s">
        <v>42</v>
      </c>
      <c r="N18" s="8" t="s">
        <v>158</v>
      </c>
      <c r="O18" s="8" t="s">
        <v>168</v>
      </c>
      <c r="P18" s="8" t="s">
        <v>95</v>
      </c>
      <c r="Q18" s="46" t="s">
        <v>160</v>
      </c>
      <c r="R18" s="60" t="s">
        <v>181</v>
      </c>
      <c r="S18" s="8" t="s">
        <v>162</v>
      </c>
      <c r="T18" s="46"/>
      <c r="U18" s="58"/>
      <c r="V18" s="55">
        <v>34.17</v>
      </c>
      <c r="W18" s="59"/>
      <c r="X18" s="51">
        <v>46598</v>
      </c>
      <c r="Y18" s="51">
        <v>46751</v>
      </c>
      <c r="Z18" s="8">
        <f t="shared" si="0"/>
        <v>154</v>
      </c>
      <c r="AA18" s="16" t="s">
        <v>49</v>
      </c>
      <c r="AB18" s="16" t="s">
        <v>50</v>
      </c>
      <c r="AC18" s="8"/>
    </row>
    <row r="19" s="2" customFormat="1" ht="50" customHeight="1" spans="1:29">
      <c r="A19" s="8">
        <v>16</v>
      </c>
      <c r="B19" s="8"/>
      <c r="C19" s="14" t="s">
        <v>182</v>
      </c>
      <c r="D19" s="14" t="s">
        <v>183</v>
      </c>
      <c r="E19" s="8" t="s">
        <v>184</v>
      </c>
      <c r="F19" s="16" t="s">
        <v>125</v>
      </c>
      <c r="G19" s="16" t="s">
        <v>185</v>
      </c>
      <c r="H19" s="16" t="s">
        <v>186</v>
      </c>
      <c r="I19" s="16" t="s">
        <v>187</v>
      </c>
      <c r="J19" s="8" t="s">
        <v>188</v>
      </c>
      <c r="K19" s="16" t="s">
        <v>189</v>
      </c>
      <c r="L19" s="8" t="s">
        <v>42</v>
      </c>
      <c r="M19" s="16" t="s">
        <v>42</v>
      </c>
      <c r="N19" s="8" t="s">
        <v>190</v>
      </c>
      <c r="O19" s="8" t="s">
        <v>191</v>
      </c>
      <c r="P19" s="8" t="s">
        <v>192</v>
      </c>
      <c r="Q19" s="8" t="s">
        <v>193</v>
      </c>
      <c r="R19" s="50" t="s">
        <v>194</v>
      </c>
      <c r="S19" s="8" t="s">
        <v>48</v>
      </c>
      <c r="T19" s="46"/>
      <c r="U19" s="54" t="s">
        <v>195</v>
      </c>
      <c r="V19" s="55">
        <v>166.13</v>
      </c>
      <c r="W19" s="56">
        <f>SUM(V19:V24)</f>
        <v>477.64</v>
      </c>
      <c r="X19" s="51">
        <v>46568</v>
      </c>
      <c r="Y19" s="51">
        <v>46934</v>
      </c>
      <c r="Z19" s="8">
        <f t="shared" si="0"/>
        <v>367</v>
      </c>
      <c r="AA19" s="8" t="s">
        <v>78</v>
      </c>
      <c r="AB19" s="16" t="s">
        <v>50</v>
      </c>
      <c r="AC19" s="8"/>
    </row>
    <row r="20" s="2" customFormat="1" ht="50" customHeight="1" spans="1:29">
      <c r="A20" s="8">
        <v>17</v>
      </c>
      <c r="B20" s="8"/>
      <c r="C20" s="18"/>
      <c r="D20" s="18"/>
      <c r="E20" s="8" t="s">
        <v>196</v>
      </c>
      <c r="F20" s="16" t="s">
        <v>125</v>
      </c>
      <c r="G20" s="16" t="s">
        <v>197</v>
      </c>
      <c r="H20" s="16" t="s">
        <v>198</v>
      </c>
      <c r="I20" s="16" t="s">
        <v>187</v>
      </c>
      <c r="J20" s="8" t="s">
        <v>199</v>
      </c>
      <c r="K20" s="16" t="s">
        <v>189</v>
      </c>
      <c r="L20" s="8" t="s">
        <v>42</v>
      </c>
      <c r="M20" s="16" t="s">
        <v>42</v>
      </c>
      <c r="N20" s="8" t="s">
        <v>190</v>
      </c>
      <c r="O20" s="8" t="s">
        <v>200</v>
      </c>
      <c r="P20" s="8" t="s">
        <v>201</v>
      </c>
      <c r="Q20" s="8" t="s">
        <v>193</v>
      </c>
      <c r="R20" s="50" t="s">
        <v>202</v>
      </c>
      <c r="S20" s="8" t="s">
        <v>48</v>
      </c>
      <c r="T20" s="46"/>
      <c r="U20" s="54"/>
      <c r="V20" s="55">
        <v>40.95</v>
      </c>
      <c r="W20" s="56"/>
      <c r="X20" s="51">
        <v>46568</v>
      </c>
      <c r="Y20" s="51">
        <v>46751</v>
      </c>
      <c r="Z20" s="8">
        <f t="shared" si="0"/>
        <v>184</v>
      </c>
      <c r="AA20" s="8" t="s">
        <v>78</v>
      </c>
      <c r="AB20" s="16" t="s">
        <v>50</v>
      </c>
      <c r="AC20" s="8"/>
    </row>
    <row r="21" s="2" customFormat="1" ht="50" customHeight="1" spans="1:29">
      <c r="A21" s="8">
        <v>18</v>
      </c>
      <c r="B21" s="8"/>
      <c r="C21" s="18"/>
      <c r="D21" s="18"/>
      <c r="E21" s="8" t="s">
        <v>203</v>
      </c>
      <c r="F21" s="16" t="s">
        <v>125</v>
      </c>
      <c r="G21" s="16" t="s">
        <v>204</v>
      </c>
      <c r="H21" s="16" t="s">
        <v>205</v>
      </c>
      <c r="I21" s="16" t="s">
        <v>187</v>
      </c>
      <c r="J21" s="8" t="s">
        <v>206</v>
      </c>
      <c r="K21" s="16" t="s">
        <v>189</v>
      </c>
      <c r="L21" s="16" t="s">
        <v>207</v>
      </c>
      <c r="M21" s="16" t="s">
        <v>42</v>
      </c>
      <c r="N21" s="8" t="s">
        <v>190</v>
      </c>
      <c r="O21" s="8" t="s">
        <v>208</v>
      </c>
      <c r="P21" s="8" t="s">
        <v>192</v>
      </c>
      <c r="Q21" s="8" t="s">
        <v>193</v>
      </c>
      <c r="R21" s="50" t="s">
        <v>209</v>
      </c>
      <c r="S21" s="8" t="s">
        <v>48</v>
      </c>
      <c r="T21" s="46"/>
      <c r="U21" s="54"/>
      <c r="V21" s="55">
        <v>7.51</v>
      </c>
      <c r="W21" s="56"/>
      <c r="X21" s="51">
        <v>46417</v>
      </c>
      <c r="Y21" s="51">
        <v>46690</v>
      </c>
      <c r="Z21" s="8">
        <f t="shared" si="0"/>
        <v>274</v>
      </c>
      <c r="AA21" s="8" t="s">
        <v>210</v>
      </c>
      <c r="AB21" s="16" t="s">
        <v>50</v>
      </c>
      <c r="AC21" s="8"/>
    </row>
    <row r="22" s="2" customFormat="1" ht="50" customHeight="1" spans="1:29">
      <c r="A22" s="8">
        <v>19</v>
      </c>
      <c r="B22" s="8"/>
      <c r="C22" s="18"/>
      <c r="D22" s="18"/>
      <c r="E22" s="8" t="s">
        <v>211</v>
      </c>
      <c r="F22" s="16" t="s">
        <v>125</v>
      </c>
      <c r="G22" s="16" t="s">
        <v>212</v>
      </c>
      <c r="H22" s="16" t="s">
        <v>213</v>
      </c>
      <c r="I22" s="16" t="s">
        <v>187</v>
      </c>
      <c r="J22" s="8" t="s">
        <v>214</v>
      </c>
      <c r="K22" s="16" t="s">
        <v>130</v>
      </c>
      <c r="L22" s="8" t="s">
        <v>42</v>
      </c>
      <c r="M22" s="16" t="s">
        <v>42</v>
      </c>
      <c r="N22" s="8" t="s">
        <v>190</v>
      </c>
      <c r="O22" s="8" t="s">
        <v>208</v>
      </c>
      <c r="P22" s="8" t="s">
        <v>107</v>
      </c>
      <c r="Q22" s="8" t="s">
        <v>193</v>
      </c>
      <c r="R22" s="50" t="s">
        <v>215</v>
      </c>
      <c r="S22" s="8" t="s">
        <v>48</v>
      </c>
      <c r="T22" s="46"/>
      <c r="U22" s="54"/>
      <c r="V22" s="55">
        <v>7.58</v>
      </c>
      <c r="W22" s="56"/>
      <c r="X22" s="51">
        <v>46598</v>
      </c>
      <c r="Y22" s="51">
        <v>46751</v>
      </c>
      <c r="Z22" s="8">
        <f t="shared" si="0"/>
        <v>154</v>
      </c>
      <c r="AA22" s="8" t="s">
        <v>78</v>
      </c>
      <c r="AB22" s="16" t="s">
        <v>50</v>
      </c>
      <c r="AC22" s="8"/>
    </row>
    <row r="23" s="2" customFormat="1" ht="50" customHeight="1" spans="1:29">
      <c r="A23" s="8">
        <v>20</v>
      </c>
      <c r="B23" s="8"/>
      <c r="C23" s="18"/>
      <c r="D23" s="18"/>
      <c r="E23" s="8" t="s">
        <v>216</v>
      </c>
      <c r="F23" s="16" t="s">
        <v>125</v>
      </c>
      <c r="G23" s="16" t="s">
        <v>217</v>
      </c>
      <c r="H23" s="16" t="s">
        <v>218</v>
      </c>
      <c r="I23" s="16" t="s">
        <v>187</v>
      </c>
      <c r="J23" s="8" t="s">
        <v>219</v>
      </c>
      <c r="K23" s="16" t="s">
        <v>189</v>
      </c>
      <c r="L23" s="8" t="s">
        <v>42</v>
      </c>
      <c r="M23" s="16" t="s">
        <v>42</v>
      </c>
      <c r="N23" s="8" t="s">
        <v>190</v>
      </c>
      <c r="O23" s="8" t="s">
        <v>220</v>
      </c>
      <c r="P23" s="8" t="s">
        <v>221</v>
      </c>
      <c r="Q23" s="8" t="s">
        <v>193</v>
      </c>
      <c r="R23" s="50" t="s">
        <v>222</v>
      </c>
      <c r="S23" s="8" t="s">
        <v>48</v>
      </c>
      <c r="T23" s="46"/>
      <c r="U23" s="54"/>
      <c r="V23" s="55">
        <v>213.39</v>
      </c>
      <c r="W23" s="56"/>
      <c r="X23" s="51">
        <v>46629</v>
      </c>
      <c r="Y23" s="51">
        <v>47117</v>
      </c>
      <c r="Z23" s="8">
        <f t="shared" si="0"/>
        <v>489</v>
      </c>
      <c r="AA23" s="8" t="s">
        <v>78</v>
      </c>
      <c r="AB23" s="16" t="s">
        <v>50</v>
      </c>
      <c r="AC23" s="8"/>
    </row>
    <row r="24" s="2" customFormat="1" ht="50" customHeight="1" spans="1:29">
      <c r="A24" s="8">
        <v>21</v>
      </c>
      <c r="B24" s="8"/>
      <c r="C24" s="20"/>
      <c r="D24" s="20"/>
      <c r="E24" s="8" t="s">
        <v>223</v>
      </c>
      <c r="F24" s="16" t="s">
        <v>125</v>
      </c>
      <c r="G24" s="16" t="s">
        <v>224</v>
      </c>
      <c r="H24" s="16" t="s">
        <v>225</v>
      </c>
      <c r="I24" s="16" t="s">
        <v>187</v>
      </c>
      <c r="J24" s="8" t="s">
        <v>226</v>
      </c>
      <c r="K24" s="16" t="s">
        <v>189</v>
      </c>
      <c r="L24" s="16" t="s">
        <v>227</v>
      </c>
      <c r="M24" s="16" t="s">
        <v>42</v>
      </c>
      <c r="N24" s="8" t="s">
        <v>190</v>
      </c>
      <c r="O24" s="8" t="s">
        <v>228</v>
      </c>
      <c r="P24" s="8" t="s">
        <v>107</v>
      </c>
      <c r="Q24" s="8" t="s">
        <v>193</v>
      </c>
      <c r="R24" s="50" t="s">
        <v>229</v>
      </c>
      <c r="S24" s="8" t="s">
        <v>48</v>
      </c>
      <c r="T24" s="46"/>
      <c r="U24" s="54"/>
      <c r="V24" s="55">
        <v>42.08</v>
      </c>
      <c r="W24" s="56"/>
      <c r="X24" s="51">
        <v>46476</v>
      </c>
      <c r="Y24" s="51">
        <v>46751</v>
      </c>
      <c r="Z24" s="8">
        <f t="shared" si="0"/>
        <v>276</v>
      </c>
      <c r="AA24" s="8" t="s">
        <v>210</v>
      </c>
      <c r="AB24" s="16" t="s">
        <v>50</v>
      </c>
      <c r="AC24" s="8"/>
    </row>
    <row r="25" s="2" customFormat="1" ht="50" customHeight="1" spans="1:29">
      <c r="A25" s="8">
        <v>22</v>
      </c>
      <c r="B25" s="8"/>
      <c r="C25" s="14" t="s">
        <v>230</v>
      </c>
      <c r="D25" s="14" t="s">
        <v>231</v>
      </c>
      <c r="E25" s="16" t="s">
        <v>232</v>
      </c>
      <c r="F25" s="16" t="s">
        <v>125</v>
      </c>
      <c r="G25" s="16" t="s">
        <v>233</v>
      </c>
      <c r="H25" s="16" t="s">
        <v>234</v>
      </c>
      <c r="I25" s="16" t="s">
        <v>39</v>
      </c>
      <c r="J25" s="16" t="s">
        <v>235</v>
      </c>
      <c r="K25" s="16" t="s">
        <v>71</v>
      </c>
      <c r="L25" s="16" t="s">
        <v>236</v>
      </c>
      <c r="M25" s="16" t="s">
        <v>42</v>
      </c>
      <c r="N25" s="23" t="s">
        <v>43</v>
      </c>
      <c r="O25" s="23" t="s">
        <v>237</v>
      </c>
      <c r="P25" s="23" t="s">
        <v>238</v>
      </c>
      <c r="Q25" s="16" t="s">
        <v>46</v>
      </c>
      <c r="R25" s="45" t="s">
        <v>239</v>
      </c>
      <c r="S25" s="8" t="s">
        <v>48</v>
      </c>
      <c r="T25" s="46"/>
      <c r="U25" s="54" t="s">
        <v>135</v>
      </c>
      <c r="V25" s="55">
        <v>20.68</v>
      </c>
      <c r="W25" s="56">
        <f>SUM(V25:V27)</f>
        <v>65.67</v>
      </c>
      <c r="X25" s="25">
        <v>46386</v>
      </c>
      <c r="Y25" s="25">
        <v>46603</v>
      </c>
      <c r="Z25" s="8">
        <f t="shared" si="0"/>
        <v>218</v>
      </c>
      <c r="AA25" s="16" t="s">
        <v>78</v>
      </c>
      <c r="AB25" s="16" t="s">
        <v>50</v>
      </c>
      <c r="AC25" s="8"/>
    </row>
    <row r="26" s="2" customFormat="1" ht="50" customHeight="1" spans="1:29">
      <c r="A26" s="8">
        <v>23</v>
      </c>
      <c r="B26" s="8"/>
      <c r="C26" s="18"/>
      <c r="D26" s="18"/>
      <c r="E26" s="16" t="s">
        <v>240</v>
      </c>
      <c r="F26" s="16" t="s">
        <v>125</v>
      </c>
      <c r="G26" s="16" t="s">
        <v>241</v>
      </c>
      <c r="H26" s="16" t="s">
        <v>242</v>
      </c>
      <c r="I26" s="16" t="s">
        <v>39</v>
      </c>
      <c r="J26" s="16" t="s">
        <v>243</v>
      </c>
      <c r="K26" s="16" t="s">
        <v>71</v>
      </c>
      <c r="L26" s="16" t="s">
        <v>244</v>
      </c>
      <c r="M26" s="16" t="s">
        <v>42</v>
      </c>
      <c r="N26" s="23" t="s">
        <v>43</v>
      </c>
      <c r="O26" s="23" t="s">
        <v>245</v>
      </c>
      <c r="P26" s="23" t="s">
        <v>221</v>
      </c>
      <c r="Q26" s="16" t="s">
        <v>46</v>
      </c>
      <c r="R26" s="45" t="s">
        <v>246</v>
      </c>
      <c r="S26" s="8" t="s">
        <v>48</v>
      </c>
      <c r="T26" s="46"/>
      <c r="U26" s="54"/>
      <c r="V26" s="55">
        <v>25.42</v>
      </c>
      <c r="W26" s="56"/>
      <c r="X26" s="25">
        <v>46386</v>
      </c>
      <c r="Y26" s="25">
        <v>46561</v>
      </c>
      <c r="Z26" s="8">
        <f t="shared" si="0"/>
        <v>176</v>
      </c>
      <c r="AA26" s="16" t="s">
        <v>78</v>
      </c>
      <c r="AB26" s="16" t="s">
        <v>50</v>
      </c>
      <c r="AC26" s="8"/>
    </row>
    <row r="27" s="2" customFormat="1" ht="50" customHeight="1" spans="1:29">
      <c r="A27" s="8">
        <v>24</v>
      </c>
      <c r="B27" s="8"/>
      <c r="C27" s="18"/>
      <c r="D27" s="18"/>
      <c r="E27" s="16" t="s">
        <v>247</v>
      </c>
      <c r="F27" s="16" t="s">
        <v>125</v>
      </c>
      <c r="G27" s="16" t="s">
        <v>248</v>
      </c>
      <c r="H27" s="16" t="s">
        <v>249</v>
      </c>
      <c r="I27" s="16" t="s">
        <v>39</v>
      </c>
      <c r="J27" s="16" t="s">
        <v>250</v>
      </c>
      <c r="K27" s="16" t="s">
        <v>71</v>
      </c>
      <c r="L27" s="16" t="s">
        <v>251</v>
      </c>
      <c r="M27" s="16" t="s">
        <v>42</v>
      </c>
      <c r="N27" s="23" t="s">
        <v>43</v>
      </c>
      <c r="O27" s="23" t="s">
        <v>252</v>
      </c>
      <c r="P27" s="23" t="s">
        <v>221</v>
      </c>
      <c r="Q27" s="16" t="s">
        <v>46</v>
      </c>
      <c r="R27" s="45" t="s">
        <v>253</v>
      </c>
      <c r="S27" s="8" t="s">
        <v>48</v>
      </c>
      <c r="T27" s="46"/>
      <c r="U27" s="54"/>
      <c r="V27" s="55">
        <v>19.57</v>
      </c>
      <c r="W27" s="56"/>
      <c r="X27" s="25">
        <v>46386</v>
      </c>
      <c r="Y27" s="25">
        <v>46561</v>
      </c>
      <c r="Z27" s="8">
        <f t="shared" si="0"/>
        <v>176</v>
      </c>
      <c r="AA27" s="16" t="s">
        <v>78</v>
      </c>
      <c r="AB27" s="16" t="s">
        <v>50</v>
      </c>
      <c r="AC27" s="8"/>
    </row>
    <row r="28" s="2" customFormat="1" ht="50" customHeight="1" spans="1:29">
      <c r="A28" s="8">
        <v>26</v>
      </c>
      <c r="B28" s="8"/>
      <c r="C28" s="30" t="s">
        <v>254</v>
      </c>
      <c r="D28" s="13" t="s">
        <v>255</v>
      </c>
      <c r="E28" s="16" t="s">
        <v>256</v>
      </c>
      <c r="F28" s="16" t="s">
        <v>125</v>
      </c>
      <c r="G28" s="16" t="s">
        <v>257</v>
      </c>
      <c r="H28" s="16" t="s">
        <v>258</v>
      </c>
      <c r="I28" s="16" t="s">
        <v>69</v>
      </c>
      <c r="J28" s="16" t="s">
        <v>259</v>
      </c>
      <c r="K28" s="16" t="s">
        <v>71</v>
      </c>
      <c r="L28" s="16" t="s">
        <v>260</v>
      </c>
      <c r="M28" s="8" t="s">
        <v>42</v>
      </c>
      <c r="N28" s="16" t="s">
        <v>73</v>
      </c>
      <c r="O28" s="16" t="s">
        <v>84</v>
      </c>
      <c r="P28" s="16" t="s">
        <v>261</v>
      </c>
      <c r="Q28" s="16" t="s">
        <v>76</v>
      </c>
      <c r="R28" s="45" t="s">
        <v>262</v>
      </c>
      <c r="S28" s="8" t="s">
        <v>48</v>
      </c>
      <c r="T28" s="46"/>
      <c r="U28" s="46">
        <v>4</v>
      </c>
      <c r="V28" s="55">
        <v>141.46</v>
      </c>
      <c r="W28" s="8">
        <f>SUM(V28:V31)</f>
        <v>498.39</v>
      </c>
      <c r="X28" s="49">
        <v>46356</v>
      </c>
      <c r="Y28" s="49">
        <v>46751</v>
      </c>
      <c r="Z28" s="8">
        <f t="shared" si="0"/>
        <v>396</v>
      </c>
      <c r="AA28" s="8" t="s">
        <v>78</v>
      </c>
      <c r="AB28" s="16" t="s">
        <v>50</v>
      </c>
      <c r="AC28" s="8"/>
    </row>
    <row r="29" s="2" customFormat="1" ht="50" customHeight="1" spans="1:29">
      <c r="A29" s="8">
        <v>27</v>
      </c>
      <c r="B29" s="8"/>
      <c r="C29" s="17"/>
      <c r="D29" s="17"/>
      <c r="E29" s="16" t="s">
        <v>263</v>
      </c>
      <c r="F29" s="16" t="s">
        <v>125</v>
      </c>
      <c r="G29" s="16" t="s">
        <v>264</v>
      </c>
      <c r="H29" s="16" t="s">
        <v>265</v>
      </c>
      <c r="I29" s="16" t="s">
        <v>69</v>
      </c>
      <c r="J29" s="16" t="s">
        <v>266</v>
      </c>
      <c r="K29" s="16" t="s">
        <v>71</v>
      </c>
      <c r="L29" s="16" t="s">
        <v>267</v>
      </c>
      <c r="M29" s="8" t="s">
        <v>42</v>
      </c>
      <c r="N29" s="16" t="s">
        <v>73</v>
      </c>
      <c r="O29" s="16" t="s">
        <v>84</v>
      </c>
      <c r="P29" s="16" t="s">
        <v>62</v>
      </c>
      <c r="Q29" s="16" t="s">
        <v>76</v>
      </c>
      <c r="R29" s="45" t="s">
        <v>268</v>
      </c>
      <c r="S29" s="8" t="s">
        <v>48</v>
      </c>
      <c r="T29" s="46"/>
      <c r="U29" s="46"/>
      <c r="V29" s="55">
        <v>7.49</v>
      </c>
      <c r="W29" s="8"/>
      <c r="X29" s="49">
        <v>46356</v>
      </c>
      <c r="Y29" s="49">
        <v>46690</v>
      </c>
      <c r="Z29" s="8">
        <f t="shared" si="0"/>
        <v>335</v>
      </c>
      <c r="AA29" s="8" t="s">
        <v>78</v>
      </c>
      <c r="AB29" s="16" t="s">
        <v>50</v>
      </c>
      <c r="AC29" s="8"/>
    </row>
    <row r="30" s="2" customFormat="1" ht="50" customHeight="1" spans="1:29">
      <c r="A30" s="8">
        <v>28</v>
      </c>
      <c r="B30" s="8"/>
      <c r="C30" s="17"/>
      <c r="D30" s="17"/>
      <c r="E30" s="16" t="s">
        <v>269</v>
      </c>
      <c r="F30" s="16" t="s">
        <v>125</v>
      </c>
      <c r="G30" s="16" t="s">
        <v>270</v>
      </c>
      <c r="H30" s="16" t="s">
        <v>271</v>
      </c>
      <c r="I30" s="16" t="s">
        <v>69</v>
      </c>
      <c r="J30" s="16" t="s">
        <v>272</v>
      </c>
      <c r="K30" s="16" t="s">
        <v>71</v>
      </c>
      <c r="L30" s="32" t="s">
        <v>273</v>
      </c>
      <c r="M30" s="8" t="s">
        <v>42</v>
      </c>
      <c r="N30" s="16" t="s">
        <v>73</v>
      </c>
      <c r="O30" s="16" t="s">
        <v>274</v>
      </c>
      <c r="P30" s="16" t="s">
        <v>275</v>
      </c>
      <c r="Q30" s="16" t="s">
        <v>76</v>
      </c>
      <c r="R30" s="45" t="s">
        <v>276</v>
      </c>
      <c r="S30" s="8" t="s">
        <v>48</v>
      </c>
      <c r="T30" s="46"/>
      <c r="U30" s="46"/>
      <c r="V30" s="55">
        <v>186.33</v>
      </c>
      <c r="W30" s="8"/>
      <c r="X30" s="49">
        <v>46537</v>
      </c>
      <c r="Y30" s="49">
        <v>46995</v>
      </c>
      <c r="Z30" s="8">
        <f t="shared" si="0"/>
        <v>459</v>
      </c>
      <c r="AA30" s="8" t="s">
        <v>78</v>
      </c>
      <c r="AB30" s="16" t="s">
        <v>50</v>
      </c>
      <c r="AC30" s="8"/>
    </row>
    <row r="31" s="2" customFormat="1" ht="50" customHeight="1" spans="1:29">
      <c r="A31" s="8">
        <v>29</v>
      </c>
      <c r="B31" s="8"/>
      <c r="C31" s="22"/>
      <c r="D31" s="22"/>
      <c r="E31" s="16" t="s">
        <v>277</v>
      </c>
      <c r="F31" s="16" t="s">
        <v>125</v>
      </c>
      <c r="G31" s="16" t="s">
        <v>278</v>
      </c>
      <c r="H31" s="16" t="s">
        <v>279</v>
      </c>
      <c r="I31" s="16" t="s">
        <v>69</v>
      </c>
      <c r="J31" s="16" t="s">
        <v>280</v>
      </c>
      <c r="K31" s="16" t="s">
        <v>71</v>
      </c>
      <c r="L31" s="32" t="s">
        <v>42</v>
      </c>
      <c r="M31" s="8" t="s">
        <v>42</v>
      </c>
      <c r="N31" s="16" t="s">
        <v>73</v>
      </c>
      <c r="O31" s="16" t="s">
        <v>84</v>
      </c>
      <c r="P31" s="16" t="s">
        <v>95</v>
      </c>
      <c r="Q31" s="16" t="s">
        <v>76</v>
      </c>
      <c r="R31" s="45" t="s">
        <v>281</v>
      </c>
      <c r="S31" s="8" t="s">
        <v>48</v>
      </c>
      <c r="T31" s="46"/>
      <c r="U31" s="46"/>
      <c r="V31" s="55">
        <v>163.11</v>
      </c>
      <c r="W31" s="8"/>
      <c r="X31" s="49">
        <v>46690</v>
      </c>
      <c r="Y31" s="49">
        <v>47087</v>
      </c>
      <c r="Z31" s="8">
        <f t="shared" si="0"/>
        <v>398</v>
      </c>
      <c r="AA31" s="8" t="s">
        <v>78</v>
      </c>
      <c r="AB31" s="16" t="s">
        <v>50</v>
      </c>
      <c r="AC31" s="8"/>
    </row>
    <row r="32" s="2" customFormat="1" ht="50" customHeight="1" spans="1:29">
      <c r="A32" s="8">
        <v>31</v>
      </c>
      <c r="B32" s="8"/>
      <c r="C32" s="14" t="s">
        <v>282</v>
      </c>
      <c r="D32" s="14" t="s">
        <v>283</v>
      </c>
      <c r="E32" s="23" t="s">
        <v>284</v>
      </c>
      <c r="F32" s="16" t="s">
        <v>125</v>
      </c>
      <c r="G32" s="16" t="s">
        <v>285</v>
      </c>
      <c r="H32" s="16" t="s">
        <v>286</v>
      </c>
      <c r="I32" s="16" t="s">
        <v>100</v>
      </c>
      <c r="J32" s="16" t="s">
        <v>287</v>
      </c>
      <c r="K32" s="16" t="s">
        <v>102</v>
      </c>
      <c r="L32" s="16" t="s">
        <v>42</v>
      </c>
      <c r="M32" s="16" t="s">
        <v>42</v>
      </c>
      <c r="N32" s="23" t="s">
        <v>104</v>
      </c>
      <c r="O32" s="23" t="s">
        <v>105</v>
      </c>
      <c r="P32" s="23" t="s">
        <v>288</v>
      </c>
      <c r="Q32" s="23" t="s">
        <v>289</v>
      </c>
      <c r="R32" s="52" t="s">
        <v>290</v>
      </c>
      <c r="S32" s="8" t="s">
        <v>48</v>
      </c>
      <c r="T32" s="46"/>
      <c r="U32" s="54" t="s">
        <v>291</v>
      </c>
      <c r="V32" s="55">
        <v>130.88</v>
      </c>
      <c r="W32" s="56">
        <f>SUM(V32:V33)</f>
        <v>373.68</v>
      </c>
      <c r="X32" s="49">
        <v>46630</v>
      </c>
      <c r="Y32" s="49">
        <v>46995</v>
      </c>
      <c r="Z32" s="8">
        <f t="shared" si="0"/>
        <v>366</v>
      </c>
      <c r="AA32" s="16" t="s">
        <v>49</v>
      </c>
      <c r="AB32" s="16" t="s">
        <v>50</v>
      </c>
      <c r="AC32" s="8"/>
    </row>
    <row r="33" s="2" customFormat="1" ht="50" customHeight="1" spans="1:29">
      <c r="A33" s="8">
        <v>32</v>
      </c>
      <c r="B33" s="8"/>
      <c r="C33" s="20"/>
      <c r="D33" s="20"/>
      <c r="E33" s="23" t="s">
        <v>292</v>
      </c>
      <c r="F33" s="16" t="s">
        <v>125</v>
      </c>
      <c r="G33" s="16" t="s">
        <v>293</v>
      </c>
      <c r="H33" s="16" t="s">
        <v>294</v>
      </c>
      <c r="I33" s="16" t="s">
        <v>100</v>
      </c>
      <c r="J33" s="16" t="s">
        <v>295</v>
      </c>
      <c r="K33" s="16" t="s">
        <v>102</v>
      </c>
      <c r="L33" s="16" t="s">
        <v>42</v>
      </c>
      <c r="M33" s="16" t="s">
        <v>42</v>
      </c>
      <c r="N33" s="23" t="s">
        <v>104</v>
      </c>
      <c r="O33" s="23" t="s">
        <v>105</v>
      </c>
      <c r="P33" s="23" t="s">
        <v>221</v>
      </c>
      <c r="Q33" s="23" t="s">
        <v>289</v>
      </c>
      <c r="R33" s="52" t="s">
        <v>296</v>
      </c>
      <c r="S33" s="8" t="s">
        <v>48</v>
      </c>
      <c r="T33" s="46"/>
      <c r="U33" s="54"/>
      <c r="V33" s="55">
        <v>242.8</v>
      </c>
      <c r="W33" s="56"/>
      <c r="X33" s="49">
        <v>46630</v>
      </c>
      <c r="Y33" s="49">
        <v>46995</v>
      </c>
      <c r="Z33" s="8">
        <f t="shared" si="0"/>
        <v>366</v>
      </c>
      <c r="AA33" s="16" t="s">
        <v>49</v>
      </c>
      <c r="AB33" s="16" t="s">
        <v>50</v>
      </c>
      <c r="AC33" s="8"/>
    </row>
    <row r="34" s="2" customFormat="1" ht="50" customHeight="1" spans="1:29">
      <c r="A34" s="8">
        <v>30</v>
      </c>
      <c r="B34" s="8"/>
      <c r="C34" s="23" t="s">
        <v>297</v>
      </c>
      <c r="D34" s="23" t="s">
        <v>298</v>
      </c>
      <c r="E34" s="23" t="s">
        <v>299</v>
      </c>
      <c r="F34" s="23" t="s">
        <v>125</v>
      </c>
      <c r="G34" s="23" t="s">
        <v>300</v>
      </c>
      <c r="H34" s="23" t="s">
        <v>301</v>
      </c>
      <c r="I34" s="23" t="s">
        <v>302</v>
      </c>
      <c r="J34" s="23" t="s">
        <v>303</v>
      </c>
      <c r="K34" s="35" t="s">
        <v>304</v>
      </c>
      <c r="L34" s="23" t="s">
        <v>305</v>
      </c>
      <c r="M34" s="23" t="s">
        <v>42</v>
      </c>
      <c r="N34" s="23" t="s">
        <v>306</v>
      </c>
      <c r="O34" s="23" t="s">
        <v>307</v>
      </c>
      <c r="P34" s="23" t="s">
        <v>261</v>
      </c>
      <c r="Q34" s="23" t="s">
        <v>308</v>
      </c>
      <c r="R34" s="52" t="s">
        <v>309</v>
      </c>
      <c r="S34" s="23" t="s">
        <v>48</v>
      </c>
      <c r="T34" s="46"/>
      <c r="U34" s="35" t="s">
        <v>310</v>
      </c>
      <c r="V34" s="55">
        <v>57.84</v>
      </c>
      <c r="W34" s="55">
        <v>57.84</v>
      </c>
      <c r="X34" s="61">
        <v>46568</v>
      </c>
      <c r="Y34" s="61">
        <v>46751</v>
      </c>
      <c r="Z34" s="8">
        <f t="shared" si="0"/>
        <v>184</v>
      </c>
      <c r="AA34" s="23" t="s">
        <v>311</v>
      </c>
      <c r="AB34" s="23" t="s">
        <v>50</v>
      </c>
      <c r="AC34" s="23"/>
    </row>
    <row r="35" s="2" customFormat="1" ht="50" customHeight="1" spans="1:29">
      <c r="A35" s="8">
        <v>33</v>
      </c>
      <c r="B35" s="8"/>
      <c r="C35" s="24" t="s">
        <v>312</v>
      </c>
      <c r="D35" s="24" t="s">
        <v>313</v>
      </c>
      <c r="E35" s="16" t="s">
        <v>314</v>
      </c>
      <c r="F35" s="16" t="s">
        <v>125</v>
      </c>
      <c r="G35" s="16" t="s">
        <v>315</v>
      </c>
      <c r="H35" s="16" t="s">
        <v>316</v>
      </c>
      <c r="I35" s="16" t="s">
        <v>114</v>
      </c>
      <c r="J35" s="16" t="s">
        <v>317</v>
      </c>
      <c r="K35" s="16" t="s">
        <v>41</v>
      </c>
      <c r="L35" s="16" t="s">
        <v>42</v>
      </c>
      <c r="M35" s="16" t="s">
        <v>42</v>
      </c>
      <c r="N35" s="16" t="s">
        <v>318</v>
      </c>
      <c r="O35" s="16" t="s">
        <v>319</v>
      </c>
      <c r="P35" s="16" t="s">
        <v>107</v>
      </c>
      <c r="Q35" s="32" t="s">
        <v>119</v>
      </c>
      <c r="R35" s="45" t="s">
        <v>320</v>
      </c>
      <c r="S35" s="16" t="s">
        <v>48</v>
      </c>
      <c r="T35" s="46"/>
      <c r="U35" s="54" t="s">
        <v>310</v>
      </c>
      <c r="V35" s="55">
        <v>31.69</v>
      </c>
      <c r="W35" s="55">
        <v>31.69</v>
      </c>
      <c r="X35" s="53">
        <v>46568</v>
      </c>
      <c r="Y35" s="53">
        <v>46842</v>
      </c>
      <c r="Z35" s="8">
        <f t="shared" si="0"/>
        <v>275</v>
      </c>
      <c r="AA35" s="16" t="s">
        <v>49</v>
      </c>
      <c r="AB35" s="16" t="s">
        <v>50</v>
      </c>
      <c r="AC35" s="8"/>
    </row>
    <row r="36" s="4" customFormat="1" ht="50" customHeight="1" spans="1:29">
      <c r="A36" s="8">
        <v>25</v>
      </c>
      <c r="B36" s="8"/>
      <c r="C36" s="20" t="s">
        <v>321</v>
      </c>
      <c r="D36" s="31" t="s">
        <v>322</v>
      </c>
      <c r="E36" s="31" t="s">
        <v>323</v>
      </c>
      <c r="F36" s="31" t="s">
        <v>125</v>
      </c>
      <c r="G36" s="31" t="s">
        <v>324</v>
      </c>
      <c r="H36" s="31" t="s">
        <v>325</v>
      </c>
      <c r="I36" s="31" t="s">
        <v>326</v>
      </c>
      <c r="J36" s="31" t="s">
        <v>327</v>
      </c>
      <c r="K36" s="31" t="s">
        <v>71</v>
      </c>
      <c r="L36" s="31" t="s">
        <v>42</v>
      </c>
      <c r="M36" s="31" t="s">
        <v>42</v>
      </c>
      <c r="N36" s="31" t="s">
        <v>328</v>
      </c>
      <c r="O36" s="31" t="s">
        <v>329</v>
      </c>
      <c r="P36" s="31" t="s">
        <v>330</v>
      </c>
      <c r="Q36" s="31" t="s">
        <v>107</v>
      </c>
      <c r="R36" s="62" t="s">
        <v>331</v>
      </c>
      <c r="S36" s="31" t="s">
        <v>48</v>
      </c>
      <c r="T36" s="46"/>
      <c r="U36" s="63">
        <v>1</v>
      </c>
      <c r="V36" s="55">
        <v>103</v>
      </c>
      <c r="W36" s="31">
        <v>103</v>
      </c>
      <c r="X36" s="64">
        <v>46751</v>
      </c>
      <c r="Y36" s="64">
        <v>47117</v>
      </c>
      <c r="Z36" s="8">
        <f t="shared" si="0"/>
        <v>367</v>
      </c>
      <c r="AA36" s="31" t="s">
        <v>78</v>
      </c>
      <c r="AB36" s="31" t="s">
        <v>50</v>
      </c>
      <c r="AC36" s="31"/>
    </row>
  </sheetData>
  <autoFilter ref="A3:AC36">
    <extLst/>
  </autoFilter>
  <mergeCells count="67">
    <mergeCell ref="B1:AC1"/>
    <mergeCell ref="V2:W2"/>
    <mergeCell ref="X2:Z2"/>
    <mergeCell ref="A2:A3"/>
    <mergeCell ref="B2:B3"/>
    <mergeCell ref="B4:B11"/>
    <mergeCell ref="B12:B36"/>
    <mergeCell ref="C2:C3"/>
    <mergeCell ref="C4:C6"/>
    <mergeCell ref="C7:C8"/>
    <mergeCell ref="C9:C10"/>
    <mergeCell ref="C12:C14"/>
    <mergeCell ref="C15:C18"/>
    <mergeCell ref="C19:C24"/>
    <mergeCell ref="C25:C27"/>
    <mergeCell ref="C28:C31"/>
    <mergeCell ref="C32:C33"/>
    <mergeCell ref="D2:D3"/>
    <mergeCell ref="D4:D6"/>
    <mergeCell ref="D7:D8"/>
    <mergeCell ref="D9:D10"/>
    <mergeCell ref="D12:D14"/>
    <mergeCell ref="D15:D18"/>
    <mergeCell ref="D19:D24"/>
    <mergeCell ref="D25:D27"/>
    <mergeCell ref="D28:D31"/>
    <mergeCell ref="D32:D3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T3"/>
    <mergeCell ref="T4:T11"/>
    <mergeCell ref="T12:T36"/>
    <mergeCell ref="U2:U3"/>
    <mergeCell ref="U4:U6"/>
    <mergeCell ref="U7:U8"/>
    <mergeCell ref="U9:U10"/>
    <mergeCell ref="U12:U14"/>
    <mergeCell ref="U15:U18"/>
    <mergeCell ref="U19:U24"/>
    <mergeCell ref="U25:U27"/>
    <mergeCell ref="U28:U31"/>
    <mergeCell ref="U32:U33"/>
    <mergeCell ref="W4:W6"/>
    <mergeCell ref="W7:W8"/>
    <mergeCell ref="W9:W10"/>
    <mergeCell ref="W12:W14"/>
    <mergeCell ref="W15:W18"/>
    <mergeCell ref="W19:W24"/>
    <mergeCell ref="W25:W27"/>
    <mergeCell ref="W28:W31"/>
    <mergeCell ref="W32:W33"/>
    <mergeCell ref="AA2:AA3"/>
    <mergeCell ref="AB2:AB3"/>
    <mergeCell ref="AC2:AC3"/>
  </mergeCells>
  <conditionalFormatting sqref="J7">
    <cfRule type="duplicateValues" dxfId="0" priority="9"/>
    <cfRule type="duplicateValues" dxfId="0" priority="10"/>
  </conditionalFormatting>
  <conditionalFormatting sqref="J8">
    <cfRule type="duplicateValues" dxfId="0" priority="7"/>
    <cfRule type="duplicateValues" dxfId="0" priority="8"/>
  </conditionalFormatting>
  <conditionalFormatting sqref="J28">
    <cfRule type="duplicateValues" dxfId="0" priority="3"/>
    <cfRule type="duplicateValues" dxfId="0" priority="4"/>
  </conditionalFormatting>
  <conditionalFormatting sqref="J29">
    <cfRule type="duplicateValues" dxfId="0" priority="1"/>
    <cfRule type="duplicateValues" dxfId="0" priority="2"/>
  </conditionalFormatting>
  <conditionalFormatting sqref="J30:J31">
    <cfRule type="duplicateValues" dxfId="0" priority="5"/>
    <cfRule type="duplicateValues" dxfId="0" priority="6"/>
  </conditionalFormatting>
  <dataValidations count="1">
    <dataValidation allowBlank="1" showInputMessage="1" showErrorMessage="1" sqref="G9:H9"/>
  </dataValidations>
  <pageMargins left="0.75" right="0.75" top="1" bottom="1" header="0.5" footer="0.5"/>
  <pageSetup paperSize="9" scale="62"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张双萍</dc:creator>
  <cp:lastModifiedBy>谢伊霖</cp:lastModifiedBy>
  <dcterms:created xsi:type="dcterms:W3CDTF">2026-07-28T10:02:00Z</dcterms:created>
  <dcterms:modified xsi:type="dcterms:W3CDTF">2026-08-20T02:21:34Z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8DC9BFCE1724430CA5BBFA1179EF9D99</vt:lpwstr>
  </property>
  <property fmtid="{D5CDD505-2E9C-101B-9397-08002B2CF9AE}" pid="3" name="KSOProductBuildVer">
    <vt:lpwstr>2052-11.8.2.12309</vt:lpwstr>
  </property>
  <property fmtid="{D5CDD505-2E9C-101B-9397-08002B2CF9AE}" pid="4" name="KSOReadingLayout">
    <vt:bool>true</vt:bool>
  </property>
</Properties>
</file>