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090"/>
  </bookViews>
  <sheets>
    <sheet name="Sheet1" sheetId="1" r:id="rId1"/>
    <sheet name="核对 " sheetId="2" r:id="rId2"/>
  </sheets>
  <externalReferences>
    <externalReference r:id="rId3"/>
    <externalReference r:id="rId4"/>
  </externalReferences>
  <definedNames>
    <definedName name="_xlnm._FilterDatabase" localSheetId="0" hidden="1">Sheet1!$A$1:$L$89</definedName>
    <definedName name="_xlnm._FilterDatabase" localSheetId="1" hidden="1">'核对 '!$A$1:$O$89</definedName>
  </definedNames>
  <calcPr calcId="144525"/>
</workbook>
</file>

<file path=xl/sharedStrings.xml><?xml version="1.0" encoding="utf-8"?>
<sst xmlns="http://schemas.openxmlformats.org/spreadsheetml/2006/main" count="1400" uniqueCount="305">
  <si>
    <t>序号</t>
  </si>
  <si>
    <t>标的名称</t>
  </si>
  <si>
    <t>标包名称</t>
  </si>
  <si>
    <t>需求计划明细单号</t>
  </si>
  <si>
    <t>项目名称</t>
  </si>
  <si>
    <t>标准物资名称</t>
  </si>
  <si>
    <t>物资品类编码</t>
  </si>
  <si>
    <t>采购数量</t>
  </si>
  <si>
    <t>计量单位</t>
  </si>
  <si>
    <t>物资需求单位</t>
  </si>
  <si>
    <t>总价最高限价（元）</t>
  </si>
  <si>
    <t>备注</t>
  </si>
  <si>
    <t>标1：云南电网第二批测试设备仪器购置（公开招标）</t>
  </si>
  <si>
    <t>包1：多倍频感应耐压测试仪</t>
  </si>
  <si>
    <t>05040000062301620260903000</t>
  </si>
  <si>
    <t>玉溪供电局2026年变电修试所共计25台工器具购置项目</t>
  </si>
  <si>
    <t>多倍频感应耐压测试仪</t>
  </si>
  <si>
    <t>091104500000004</t>
  </si>
  <si>
    <t>台</t>
  </si>
  <si>
    <t>玉溪供电局</t>
  </si>
  <si>
    <t>输出功率：≥5kVA  供电电源：AC220V±10%、50±1Hz ★输出频率：45Hz～200Hz 频率调节细度：≤0.1Hz ★输出电压：0～360V ★输出电流：0～20A ★输出稳定度：≤1% 输出波形：正弦波</t>
  </si>
  <si>
    <t>05080000273201620260827000</t>
  </si>
  <si>
    <t>普洱供电局2026年变电修试所变压器短路阻抗测试仪等6台测试设备工器具购置</t>
  </si>
  <si>
    <t>普洱供电局</t>
  </si>
  <si>
    <t>/</t>
  </si>
  <si>
    <t>05140000066801620260827000</t>
  </si>
  <si>
    <t>丽江供电局2026年变电修试所共计15台工器具购置</t>
  </si>
  <si>
    <t>丽江供电局</t>
  </si>
  <si>
    <t>05130000239701620260826000</t>
  </si>
  <si>
    <t>德宏供电局2026年变电修试所共计24台生产工器具及仪器仪表购置</t>
  </si>
  <si>
    <t>德宏供电局</t>
  </si>
  <si>
    <t>05050000462801620260826000</t>
  </si>
  <si>
    <t>大理供电局2026年变电修试所共计19台工器具购置</t>
  </si>
  <si>
    <t>大理供电局</t>
  </si>
  <si>
    <t>05030000515501620260825000</t>
  </si>
  <si>
    <t>红河供电局2026年变电修试所电容电感测量仪等7类14台仪器购置</t>
  </si>
  <si>
    <t>红河供电局</t>
  </si>
  <si>
    <t>05020000345401620260824000</t>
  </si>
  <si>
    <t>曲靖供电局2026年修试所倍频感应耐压测试仪购置</t>
  </si>
  <si>
    <t>曲靖供电局</t>
  </si>
  <si>
    <t>05100000403001620260824000</t>
  </si>
  <si>
    <t>临沧供电局2026年变电修试所变压器绕组变形测试仪、直流电阻测试仪等共计39台设备购置</t>
  </si>
  <si>
    <t>临沧供电局</t>
  </si>
  <si>
    <t>05070000401901620260824000</t>
  </si>
  <si>
    <t>昭通供电局2026年变电修试所35kV及以下多倍频感应耐压试验装置（含控制箱、倍频电源、互感器综合测试仪）共计2套工器具购置（工器具配置）</t>
  </si>
  <si>
    <t>昭通供电局</t>
  </si>
  <si>
    <t>05160000096201620260824000</t>
  </si>
  <si>
    <t>怒江供电局2026年变电修试所共计26台仪器仪表购置</t>
  </si>
  <si>
    <t>怒江供电局</t>
  </si>
  <si>
    <t>05150000186101620260824000</t>
  </si>
  <si>
    <t>迪庆供电局变电修试所2026年变压器短路阻抗测试仪等共计11台测试设备购置</t>
  </si>
  <si>
    <t>迪庆供电局</t>
  </si>
  <si>
    <t>05110000517101620260820000</t>
  </si>
  <si>
    <t>文山供电局2026年变电修试所共计21台工器具购置</t>
  </si>
  <si>
    <t>文山供电局</t>
  </si>
  <si>
    <t>包2：直流高压发生器</t>
  </si>
  <si>
    <t>05040000062601620260903000</t>
  </si>
  <si>
    <t>直流高压发生器</t>
  </si>
  <si>
    <t>091108000010009</t>
  </si>
  <si>
    <t>套</t>
  </si>
  <si>
    <t>400kV5mA</t>
  </si>
  <si>
    <t>05080000271101620260827000</t>
  </si>
  <si>
    <t>普洱供电局2026年变电修试所直流高压试验装置等10台测试设备工器具购置</t>
  </si>
  <si>
    <t>05130000240001620260826000</t>
  </si>
  <si>
    <t>05050000458101620260826000</t>
  </si>
  <si>
    <t>大理供电局2026年购置2套300kV避雷器直流高压发生器测试仪</t>
  </si>
  <si>
    <t>05030000516801620260825000</t>
  </si>
  <si>
    <t>红河供电局2026年直流高压试验装置（控制箱、直流高压发生器）、直流电阻测试仪、避雷器工频全电流及动作测试仪购置</t>
  </si>
  <si>
    <t>05020000344301620260824000</t>
  </si>
  <si>
    <t>曲靖供电局2026年修试所直流高压发生器购置</t>
  </si>
  <si>
    <t>05150000186001620260824000</t>
  </si>
  <si>
    <t>120kV3mA</t>
  </si>
  <si>
    <t>包3：电容电感测试仪</t>
  </si>
  <si>
    <t>05080000270901620260827000</t>
  </si>
  <si>
    <t>普洱供电局2026年变电修试所SF6综合分析仪等9台测试设备工器具购置</t>
  </si>
  <si>
    <t>电容电感测试仪</t>
  </si>
  <si>
    <t>090402600020001</t>
  </si>
  <si>
    <t>个</t>
  </si>
  <si>
    <t>05140000066701620260827000</t>
  </si>
  <si>
    <t>05130000239501620260826000</t>
  </si>
  <si>
    <t>包含相关配套附件</t>
  </si>
  <si>
    <t>05050000458201620260826000</t>
  </si>
  <si>
    <t>大理供电局变电修试所2026年购置1套电容电感测量仪</t>
  </si>
  <si>
    <t>05030000515901620260825000</t>
  </si>
  <si>
    <t>05020000345301620260824000</t>
  </si>
  <si>
    <t>曲靖供电局2026年修试所电容电感测量仪购置</t>
  </si>
  <si>
    <t>05160000096501620260824000</t>
  </si>
  <si>
    <t>05100000398301620260824000</t>
  </si>
  <si>
    <t>05070000394401620260824000</t>
  </si>
  <si>
    <t>昭通供电局2026年变电修试所电容电感测量仪共计3套工器具购置（工器具配置）</t>
  </si>
  <si>
    <t>包4：断路器动作特性测试仪</t>
  </si>
  <si>
    <t>05010000329201620260827000</t>
  </si>
  <si>
    <t>昆明供电局变电修试所2026年测试设备购置（断路器机械特性测试仪）</t>
  </si>
  <si>
    <t>断路器动作特性测试仪</t>
  </si>
  <si>
    <t>030003000580</t>
  </si>
  <si>
    <t>昆明供电局</t>
  </si>
  <si>
    <t>05140000067501620260827000</t>
  </si>
  <si>
    <t>05030000517901620260825000</t>
  </si>
  <si>
    <t>红河供电局2026年变电修试所断路器机械特性测试仪、隔离开关触头夹紧力测试仪购置</t>
  </si>
  <si>
    <t>05150000181201620260821000</t>
  </si>
  <si>
    <t>迪庆供电局变电修试所2026年断路器机械特性测试仪等共计5件仪器仪表购置</t>
  </si>
  <si>
    <t>05070000363801620260821000</t>
  </si>
  <si>
    <t>昭通供电局2026年变电修试所断路器机械特性测试仪共计3套工器具购置（工器具配置）</t>
  </si>
  <si>
    <t>05110000516601620260820000</t>
  </si>
  <si>
    <t>05140000066601620260827000</t>
  </si>
  <si>
    <t>断路器双端接地机械特性测试仪</t>
  </si>
  <si>
    <t>030003100994</t>
  </si>
  <si>
    <t>包5：SF6综合分析仪</t>
  </si>
  <si>
    <t>05040000062701620260903000</t>
  </si>
  <si>
    <t>SF6综合分析仪</t>
  </si>
  <si>
    <t>090110500020001</t>
  </si>
  <si>
    <t>05060000346201620260831000</t>
  </si>
  <si>
    <t>楚雄供电局2026年变电修试所共计8台工器具购置</t>
  </si>
  <si>
    <t>楚雄供电局</t>
  </si>
  <si>
    <t>05100000450801620260828000</t>
  </si>
  <si>
    <t>05100000450701620260828000</t>
  </si>
  <si>
    <t>临沧供电局2026年变电修试所变压器短路阻抗测试仪、充电机检测仪等共计11台试验设备购置</t>
  </si>
  <si>
    <t>05080000271001620260827000</t>
  </si>
  <si>
    <t>05130000239901620260826000</t>
  </si>
  <si>
    <t>05050000459001620260826000</t>
  </si>
  <si>
    <t>大理供电局2026年购置2套SF6微水及分解产物综合测试仪</t>
  </si>
  <si>
    <t>05020000344501620260824000</t>
  </si>
  <si>
    <t>曲靖供电局2026年修试所SF6气体综合检测仪购置</t>
  </si>
  <si>
    <t>05150000191501620260824000</t>
  </si>
  <si>
    <t>迪庆供电局变电修试所2026年SF6综合分析仪等共计7台油化实验仪器购置</t>
  </si>
  <si>
    <t>包6：充电机稳压稳流特性测试仪</t>
  </si>
  <si>
    <t>05040000063001620260903000</t>
  </si>
  <si>
    <t>充电机稳压稳流特性测试仪</t>
  </si>
  <si>
    <t>090102400000001</t>
  </si>
  <si>
    <t>05080000303501620260828000</t>
  </si>
  <si>
    <t>普洱供电局2026年变电修试所站用电源班测试设备购置</t>
  </si>
  <si>
    <t>05130000239801620260826000</t>
  </si>
  <si>
    <t>05050000447601620260825000</t>
  </si>
  <si>
    <t>大理供电局2026年购置2套充电机特性测试仪</t>
  </si>
  <si>
    <t>05030000515701620260825000</t>
  </si>
  <si>
    <t>05160000096901620260824000</t>
  </si>
  <si>
    <t>05100000369101620260821000</t>
  </si>
  <si>
    <t>05100000369001620260821000</t>
  </si>
  <si>
    <t>包7：台式直读光谱仪</t>
  </si>
  <si>
    <t>05620000001601620260915000</t>
  </si>
  <si>
    <t>云南电科院材化所2026年火花源台式直读光谱仪购置</t>
  </si>
  <si>
    <t>X射线荧光光谱仪</t>
  </si>
  <si>
    <t>090113500000001</t>
  </si>
  <si>
    <t>云南电科院</t>
  </si>
  <si>
    <t>包8：电缆综合测试试验平台</t>
  </si>
  <si>
    <t>05620000001701620260915000</t>
  </si>
  <si>
    <t>云南电科院配电所2026年配网电力电缆综合试验及运检技术研究平台建设</t>
  </si>
  <si>
    <t>配电耐压试验设备</t>
  </si>
  <si>
    <t>090105600000005</t>
  </si>
  <si>
    <t>包9：电鸿设备功能检测及验证平台</t>
  </si>
  <si>
    <t>05620000001801620260915000</t>
  </si>
  <si>
    <t>云南电科院配电所2026年电鸿设备及高价值场景功能验证平台建设</t>
  </si>
  <si>
    <t>电力开源物联版智能拓扑识别模块_智能台区终端</t>
  </si>
  <si>
    <t>041800500370001</t>
  </si>
  <si>
    <t>标2：生产运行支持系统2.0</t>
  </si>
  <si>
    <t>包1：变电域生产运行支持系统2.0部署实施加装</t>
  </si>
  <si>
    <t>05160000129701620260908000</t>
  </si>
  <si>
    <t>怒江供电局2026年变电域生产运行支持系统2.0部署实施加装项目</t>
  </si>
  <si>
    <t>智能化系统</t>
  </si>
  <si>
    <t>010033000001</t>
  </si>
  <si>
    <t>05070000571801620260908000</t>
  </si>
  <si>
    <t>昭通供电局2026年变电运行一所变电域生产运行支持系统2.0部署实施加装（新技术）</t>
  </si>
  <si>
    <t>05080000314601620260830000</t>
  </si>
  <si>
    <t>普洱供电局2026年变电域生产运行支持系统2.0部署实施加装</t>
  </si>
  <si>
    <t>05120000008201620260827000</t>
  </si>
  <si>
    <t>保山供电局2026年变电域生产运行支持系统2.0部署实施加装项目（专项）</t>
  </si>
  <si>
    <t>保山供电局</t>
  </si>
  <si>
    <t>05140000070301620260827000</t>
  </si>
  <si>
    <t>丽江供电局2026年生产运行支持系统（变电域）2.0迁移加装</t>
  </si>
  <si>
    <t>05130000241101620260827000</t>
  </si>
  <si>
    <t>德宏供电局2026年-2027年生产运行支持系统（变电域）2.0迁移加装</t>
  </si>
  <si>
    <t>05040000258001620260824000</t>
  </si>
  <si>
    <t>玉溪供电局2026年变电运行所变电域生产运行支持系统2.0实施加装项目</t>
  </si>
  <si>
    <t>05110000703001620260824000</t>
  </si>
  <si>
    <t>文山供电局2026年变电域生产运行支持系统2.0部署实施加装</t>
  </si>
  <si>
    <t>05090000300901620260824000</t>
  </si>
  <si>
    <t>西双版纳供电局生产运行支持系统（变电域）南网云服务器迁移加装</t>
  </si>
  <si>
    <t>西双版纳供电局</t>
  </si>
  <si>
    <t>05100000370201620260821000</t>
  </si>
  <si>
    <t>临沧供电局2026年变电域生产运行支持系统2.0部署实施加装</t>
  </si>
  <si>
    <t>05020000309301620260821000</t>
  </si>
  <si>
    <t>曲靖供电局2026年变电域生产运行支持系统2.0实施加装</t>
  </si>
  <si>
    <t>05030000454601620260821000</t>
  </si>
  <si>
    <t>红河供电局2026年变电域生产运行支持系统2.0部署实施加装</t>
  </si>
  <si>
    <t>05150000179401620260821000</t>
  </si>
  <si>
    <t>迪庆供电局变电运行所变电域生产运行支持系统2.0部署实施加装项目</t>
  </si>
  <si>
    <t>05050000363501620260820000</t>
  </si>
  <si>
    <t>大理供电局2026年生产运行支持系统（变电域）2.0版的部署建设项目</t>
  </si>
  <si>
    <t>05060000220301620260820000</t>
  </si>
  <si>
    <t>楚雄供电局2026年变电运行所变电域生产运行支持系统2.0实施加装</t>
  </si>
  <si>
    <t>05010000290901620260826000</t>
  </si>
  <si>
    <t>昆明供电局变电域生产运行支持系统2.0实施加装项目</t>
  </si>
  <si>
    <t>标3：现场作业安全监控智能识别系统</t>
  </si>
  <si>
    <t>包1：现场作业安全监控智能识别系统</t>
  </si>
  <si>
    <t>05620000005001620260825000</t>
  </si>
  <si>
    <t>云南电网公司2026年数字生产作业全过程智能分析加装项目</t>
  </si>
  <si>
    <t>现场作业安全监控智能识别系统</t>
  </si>
  <si>
    <t>100900200000018</t>
  </si>
  <si>
    <t>电力科学研究院</t>
  </si>
  <si>
    <t>数字生产作业全过程智能分析模块、全维风险联动管控模块、数字值班员与智能报告模块、作业流程断点识别模块、系统配置与数据集成模块。</t>
  </si>
  <si>
    <t>标4：串补设备电流互感器</t>
  </si>
  <si>
    <t>包1：串补设备电流互感器</t>
  </si>
  <si>
    <t>05030000501601620260825000</t>
  </si>
  <si>
    <t>红河供电局2026年500kV建水串补站36只串补平台间隙CT更换</t>
  </si>
  <si>
    <t>串补设备电容器组不平衡电流互感器</t>
  </si>
  <si>
    <t>100003000014</t>
  </si>
  <si>
    <t>05030000501701620260825000</t>
  </si>
  <si>
    <t>串补设备电容电流互感器</t>
  </si>
  <si>
    <t>100003000016</t>
  </si>
  <si>
    <t>05030000501801620260825000</t>
  </si>
  <si>
    <t>串补设备平台电流互感器</t>
  </si>
  <si>
    <t>100003000015</t>
  </si>
  <si>
    <t>05030000501901620260825000</t>
  </si>
  <si>
    <t>串补设备火花间隙电流互感器</t>
  </si>
  <si>
    <t>100003000012</t>
  </si>
  <si>
    <t>05030000502001620260825000</t>
  </si>
  <si>
    <t>串补设备MOV电流互感器</t>
  </si>
  <si>
    <t>100003000011</t>
  </si>
  <si>
    <t>标5：28M高空作业车</t>
  </si>
  <si>
    <t>包1：28M高空作业车</t>
  </si>
  <si>
    <t>05040000063101620260903000</t>
  </si>
  <si>
    <t>玉溪供电局2026年变电修试所高空作业车购置项目</t>
  </si>
  <si>
    <t>高空作业车</t>
  </si>
  <si>
    <t>190204300010001</t>
  </si>
  <si>
    <t>05130000240101620260826000</t>
  </si>
  <si>
    <t>德宏供电局2026年变电修试所高空作业车购置</t>
  </si>
  <si>
    <t>05050000459501620260826000</t>
  </si>
  <si>
    <t>大理供电局2026年修试所2台特种车辆购置</t>
  </si>
  <si>
    <t>05100000378901620260824000</t>
  </si>
  <si>
    <t>临沧供电局2026年变电修试所生产高空作业特种车辆购置</t>
  </si>
  <si>
    <t>05090000225501620260316000</t>
  </si>
  <si>
    <t>云南农垦电力有限责任公司2025年高空作业车购置</t>
  </si>
  <si>
    <t>05140000192401620260320000</t>
  </si>
  <si>
    <t>500千伏德茂输变电工程</t>
  </si>
  <si>
    <t>标6：变压器综合监测与故障诊断系统</t>
  </si>
  <si>
    <t>包1：变压器综合监测与故障诊断系统</t>
  </si>
  <si>
    <t>05120000003301620260820000</t>
  </si>
  <si>
    <t>保山供电局2026年500kV兰城变、隆阳变共计5台主变压器震动、局放监测装置加装</t>
  </si>
  <si>
    <t>变压器综合监测与故障诊断系统</t>
  </si>
  <si>
    <t>033601700060001</t>
  </si>
  <si>
    <t>05120000003701620260821000</t>
  </si>
  <si>
    <t>保山供电局2026年220kV大寨变220kV1号、2号主变变压器震动、局放监测装置加装（新技术）</t>
  </si>
  <si>
    <t>标7：生产运行支持系统（变电域）智能巡视、智能监测、智能安全、变电驾驶舱功能模块更换</t>
  </si>
  <si>
    <t>包1：生产运行支持系统（变电域）智能巡视、智能监测、智能安全、变电驾驶舱功能模块更换</t>
  </si>
  <si>
    <t>05620000004201620260821000</t>
  </si>
  <si>
    <t>云南电科院高压技术研究所2026年生产运行支持系统（变电域）智能巡视、智能监测、智能安全、变电驾驶舱功能模块更换</t>
  </si>
  <si>
    <t>标8：生产运行支持系统（输电域）地质灾害模块</t>
  </si>
  <si>
    <t>包1：生产运行支持系统（输电域）地质灾害模块</t>
  </si>
  <si>
    <t>05620000001301620260915000</t>
  </si>
  <si>
    <t>云南电科院2026年生产运行支持系统（输电域）地质灾害模块加装</t>
  </si>
  <si>
    <t>软件管理平台</t>
  </si>
  <si>
    <t>100900100000079</t>
  </si>
  <si>
    <t>标9：生产指挥数字化辅助工具</t>
  </si>
  <si>
    <t>包1：生产指挥数字化辅助工具</t>
  </si>
  <si>
    <t>05620000001101620260915000</t>
  </si>
  <si>
    <t>云南电网公司2026年生产指挥数字化辅助工具加装项目</t>
  </si>
  <si>
    <t>05040000062301620260903000玉溪供电局2026年变电修试所共计25台工器具购置项目多倍频感应耐压测试仪0911045000000042台玉溪供电局175000</t>
  </si>
  <si>
    <t>05050000462801620260826000大理供电局2026年变电修试所共计19台工器具购置多倍频感应耐压测试仪0911045000000041台大理供电局87500</t>
  </si>
  <si>
    <t>05030000515501620260825000红河供电局2026年变电修试所电容电感测量仪等7类14台仪器购置多倍频感应耐压测试仪0911045000000041台红河供电局87500</t>
  </si>
  <si>
    <t>05020000345401620260824000曲靖供电局2026年修试所倍频感应耐压测试仪购置多倍频感应耐压测试仪0911045000000041台曲靖供电局87500</t>
  </si>
  <si>
    <t>05070000401901620260824000昭通供电局2026年变电修试所35kV及以下多倍频感应耐压试验装置（含控制箱、倍频电源、互感器综合测试仪）共计2套工器具购置（工器具配置）多倍频感应耐压测试仪0911045000000041台昭通供电局87500</t>
  </si>
  <si>
    <t>05160000096201620260824000怒江供电局2026年变电修试所共计26台仪器仪表购置多倍频感应耐压测试仪0911045000000041台怒江供电局87500</t>
  </si>
  <si>
    <t>05110000517101620260820000文山供电局2026年变电修试所共计21台工器具购置多倍频感应耐压测试仪0911045000000043台文山供电局262500</t>
  </si>
  <si>
    <t>05040000062601620260903000玉溪供电局2026年变电修试所共计25台工器具购置项目直流高压发生器0911080000100091套玉溪供电局130000</t>
  </si>
  <si>
    <t>05050000458101620260826000大理供电局2026年购置2套300kV避雷器直流高压发生器测试仪直流高压发生器0911080000100092套大理供电局260000</t>
  </si>
  <si>
    <t>05030000516801620260825000红河供电局2026年直流高压试验装置（控制箱、直流高压发生器）、直流电阻测试仪、避雷器工频全电流及动作测试仪购置直流高压发生器0911080000100097套红河供电局910000</t>
  </si>
  <si>
    <t>05020000344301620260824000曲靖供电局2026年修试所直流高压发生器购置直流高压发生器0911080000100094套曲靖供电局520000</t>
  </si>
  <si>
    <t>05080000270901620260827000普洱供电局2026年变电修试所SF6综合分析仪等9台测试设备工器具购置电容电感测试仪0904026000200011个普洱供电局67200</t>
  </si>
  <si>
    <t>05130000239501620260826000德宏供电局2026年变电修试所共计24台生产工器具及仪器仪表购置电容电感测试仪0904026000200013个德宏供电局201600</t>
  </si>
  <si>
    <t>05050000458201620260826000大理供电局变电修试所2026年购置1套电容电感测量仪电容电感测试仪0904026000200011个大理供电局67200</t>
  </si>
  <si>
    <t>05030000515901620260825000红河供电局2026年变电修试所电容电感测量仪等7类14台仪器购置电容电感测试仪0904026000200014个红河供电局268800</t>
  </si>
  <si>
    <t>05020000345301620260824000曲靖供电局2026年修试所电容电感测量仪购置电容电感测试仪0904026000200012个曲靖供电局134400</t>
  </si>
  <si>
    <t>05160000096501620260824000怒江供电局2026年变电修试所共计26台仪器仪表购置电容电感测试仪0904026000200011个怒江供电局67200</t>
  </si>
  <si>
    <t>05070000394401620260824000昭通供电局2026年变电修试所电容电感测量仪共计3套工器具购置（工器具配置）电容电感测试仪0904026000200013个昭通供电局201600</t>
  </si>
  <si>
    <t>05110000516601620260820000文山供电局2026年变电修试所共计21台工器具购置断路器动作特性测试仪0300030005801台文山供电局175000</t>
  </si>
  <si>
    <t>05040000062701620260903000玉溪供电局2026年变电修试所共计25台工器具购置项目SF6综合分析仪0901105000200011个玉溪供电局198000</t>
  </si>
  <si>
    <t>05060000346201620260831000楚雄供电局2026年变电修试所共计8台工器具购置SF6综合分析仪0901105000200012个楚雄供电局516000</t>
  </si>
  <si>
    <t>05080000271001620260827000普洱供电局2026年变电修试所SF6综合分析仪等9台测试设备工器具购置SF6综合分析仪0901105000200012个普洱供电局516000</t>
  </si>
  <si>
    <t>05130000239901620260826000德宏供电局2026年变电修试所共计24台生产工器具及仪器仪表购置SF6综合分析仪0901105000200011个德宏供电局258000</t>
  </si>
  <si>
    <t>05050000459001620260826000大理供电局2026年购置2套SF6微水及分解产物综合测试仪SF6综合分析仪0901105000200012个大理供电局516000</t>
  </si>
  <si>
    <t>05020000344501620260824000曲靖供电局2026年修试所SF6气体综合检测仪购置SF6综合分析仪0901105000200014个曲靖供电局1032000</t>
  </si>
  <si>
    <t>05040000063001620260903000玉溪供电局2026年变电修试所共计25台工器具购置项目充电机稳压稳流特性测试仪0901024000000013台玉溪供电局193380</t>
  </si>
  <si>
    <t>05080000303501620260828000普洱供电局2026年变电修试所站用电源班测试设备购置充电机稳压稳流特性测试仪0901024000000012台普洱供电局129320</t>
  </si>
  <si>
    <t>05050000447601620260825000大理供电局2026年购置2套充电机特性测试仪充电机稳压稳流特性测试仪0901024000000012台大理供电局129320</t>
  </si>
  <si>
    <t>05030000515701620260825000红河供电局2026年变电修试所电容电感测量仪等7类14台仪器购置充电机稳压稳流特性测试仪0901024000000011台红河供电局64660</t>
  </si>
  <si>
    <t>05160000096901620260824000怒江供电局2026年变电修试所共计26台仪器仪表购置充电机稳压稳流特性测试仪0901024000000013台怒江供电局193980</t>
  </si>
  <si>
    <t>电力电缆试验区物资检测台工器具</t>
  </si>
  <si>
    <t>060011100415</t>
  </si>
  <si>
    <t>05160000129701620260908000怒江供电局2026年变电域生产运行支持系统2.0部署实施加装项目智能化系统0100330000011套怒江供电局1120300</t>
  </si>
  <si>
    <t>05070000571801620260908000昭通供电局2026年变电运行一所变电域生产运行支持系统2.0部署实施加装（新技术）智能化系统0100330000011套昭通供电局2377000</t>
  </si>
  <si>
    <t>05080000314601620260830000普洱供电局2026年变电域生产运行支持系统2.0部署实施加装智能化系统0100330000011套普洱供电局2024100</t>
  </si>
  <si>
    <t>05120000008201620260827000保山供电局2026年变电域生产运行支持系统2.0部署实施加装项目（专项）智能化系统0100330000011套保山供电局638388</t>
  </si>
  <si>
    <t>05140000070301620260827000丽江供电局2026年生产运行支持系统（变电域）2.0迁移加装智能化系统0100330000011套丽江供电局1167600</t>
  </si>
  <si>
    <t>05130000241101620260827000德宏供电局2026年-2027年生产运行支持系统（变电域）2.0迁移加装智能化系统0100330000011套德宏供电局1247000</t>
  </si>
  <si>
    <t>05040000258001620260824000玉溪供电局2026年变电运行所变电域生产运行支持系统2.0实施加装项目智能化系统0100330000011套玉溪供电局1869161</t>
  </si>
  <si>
    <t>05110000703001620260824000文山供电局2026年变电域生产运行支持系统2.0部署实施加装智能化系统0100330000011套文山供电局1370000</t>
  </si>
  <si>
    <t>05100000370201620260821000临沧供电局2026年变电域生产运行支持系统2.0部署实施加装智能化系统0100330000011套临沧供电局1194500</t>
  </si>
  <si>
    <t>05020000309301620260821000曲靖供电局2026年变电域生产运行支持系统2.0实施加装智能化系统0100330000011套曲靖供电局1855500</t>
  </si>
  <si>
    <t>05030000454601620260821000红河供电局2026年变电域生产运行支持系统2.0部署实施加装智能化系统0100330000011套红河供电局1792600</t>
  </si>
  <si>
    <t>05050000363501620260820000大理供电局2026年生产运行支持系统（变电域）2.0版的部署建设项目智能化系统0100330000011套大理供电局1494450</t>
  </si>
  <si>
    <t>05060000220301620260820000楚雄供电局2026年变电运行所变电域生产运行支持系统2.0实施加装智能化系统0100330000011套楚雄供电局1681300</t>
  </si>
  <si>
    <t>05060000220301620260820000（核实此单号，明细信息与系统不对应）</t>
  </si>
  <si>
    <t>05040000063101620260903000玉溪供电局2026年变电修试所高空作业车购置项目高空作业车1902043000100012台玉溪供电局1186500</t>
  </si>
  <si>
    <t>05050000459501620260826000大理供电局2026年修试所2台特种车辆购置高空作业车1902043000100012台大理供电局1186500</t>
  </si>
  <si>
    <t>580000</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</si>
</sst>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27">
    <font>
      <sz val="11"/>
      <color theme="1"/>
      <name val="宋体"/>
      <charset val="134"/>
      <scheme val="minor"/>
    </font>
    <font>
      <sz val="11"/>
      <color theme="1"/>
      <name val="仿宋"/>
      <charset val="134"/>
    </font>
    <font>
      <b/>
      <sz val="11"/>
      <name val="仿宋"/>
      <charset val="134"/>
    </font>
    <font>
      <sz val="11"/>
      <name val="仿宋"/>
      <charset val="134"/>
    </font>
    <font>
      <sz val="11"/>
      <color indexed="8"/>
      <name val="仿宋"/>
      <charset val="134"/>
    </font>
    <font>
      <sz val="12"/>
      <color indexed="8"/>
      <name val="宋体"/>
      <charset val="134"/>
    </font>
    <font>
      <sz val="11"/>
      <color rgb="FFFF0000"/>
      <name val="仿宋"/>
      <charset val="134"/>
    </font>
    <font>
      <sz val="11"/>
      <color indexed="8"/>
      <name val="等线"/>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6">
    <fill>
      <patternFill patternType="none"/>
    </fill>
    <fill>
      <patternFill patternType="gray125"/>
    </fill>
    <fill>
      <patternFill patternType="solid">
        <fgColor theme="7" tint="0.4"/>
        <bgColor indexed="64"/>
      </patternFill>
    </fill>
    <fill>
      <patternFill patternType="solid">
        <fgColor rgb="FFFFFF00"/>
        <bgColor indexed="64"/>
      </patternFill>
    </fill>
    <fill>
      <patternFill patternType="solid">
        <fgColor theme="5" tint="0.4"/>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lignment vertical="center"/>
    </xf>
    <xf numFmtId="0" fontId="8" fillId="5" borderId="0">
      <alignment vertical="center"/>
    </xf>
    <xf numFmtId="0" fontId="9" fillId="6" borderId="8">
      <alignment vertical="center"/>
    </xf>
    <xf numFmtId="44" fontId="0" fillId="0" borderId="0">
      <alignment vertical="center"/>
    </xf>
    <xf numFmtId="41" fontId="0" fillId="0" borderId="0">
      <alignment vertical="center"/>
    </xf>
    <xf numFmtId="0" fontId="8" fillId="7" borderId="0">
      <alignment vertical="center"/>
    </xf>
    <xf numFmtId="0" fontId="10" fillId="8" borderId="0">
      <alignment vertical="center"/>
    </xf>
    <xf numFmtId="43" fontId="0" fillId="0" borderId="0">
      <alignment vertical="center"/>
    </xf>
    <xf numFmtId="0" fontId="11" fillId="9" borderId="0">
      <alignment vertical="center"/>
    </xf>
    <xf numFmtId="0" fontId="12" fillId="0" borderId="0">
      <alignment vertical="center"/>
    </xf>
    <xf numFmtId="9" fontId="0" fillId="0" borderId="0">
      <alignment vertical="center"/>
    </xf>
    <xf numFmtId="0" fontId="13" fillId="0" borderId="0">
      <alignment vertical="center"/>
    </xf>
    <xf numFmtId="0" fontId="0" fillId="10" borderId="9">
      <alignment vertical="center"/>
    </xf>
    <xf numFmtId="0" fontId="11" fillId="11" borderId="0">
      <alignment vertical="center"/>
    </xf>
    <xf numFmtId="0" fontId="14" fillId="0" borderId="0">
      <alignment vertical="center"/>
    </xf>
    <xf numFmtId="0" fontId="15" fillId="0" borderId="0">
      <alignment vertical="center"/>
    </xf>
    <xf numFmtId="0" fontId="16" fillId="0" borderId="0">
      <alignment vertical="center"/>
    </xf>
    <xf numFmtId="0" fontId="17" fillId="0" borderId="0">
      <alignment vertical="center"/>
    </xf>
    <xf numFmtId="0" fontId="18" fillId="0" borderId="10">
      <alignment vertical="center"/>
    </xf>
    <xf numFmtId="0" fontId="19" fillId="0" borderId="10">
      <alignment vertical="center"/>
    </xf>
    <xf numFmtId="0" fontId="11" fillId="12" borderId="0">
      <alignment vertical="center"/>
    </xf>
    <xf numFmtId="0" fontId="14" fillId="0" borderId="11">
      <alignment vertical="center"/>
    </xf>
    <xf numFmtId="0" fontId="11" fillId="13" borderId="0">
      <alignment vertical="center"/>
    </xf>
    <xf numFmtId="0" fontId="20" fillId="14" borderId="12">
      <alignment vertical="center"/>
    </xf>
    <xf numFmtId="0" fontId="21" fillId="14" borderId="8">
      <alignment vertical="center"/>
    </xf>
    <xf numFmtId="0" fontId="22" fillId="15" borderId="13">
      <alignment vertical="center"/>
    </xf>
    <xf numFmtId="0" fontId="8" fillId="16" borderId="0">
      <alignment vertical="center"/>
    </xf>
    <xf numFmtId="0" fontId="11" fillId="17" borderId="0">
      <alignment vertical="center"/>
    </xf>
    <xf numFmtId="0" fontId="23" fillId="0" borderId="14">
      <alignment vertical="center"/>
    </xf>
    <xf numFmtId="0" fontId="24" fillId="0" borderId="15">
      <alignment vertical="center"/>
    </xf>
    <xf numFmtId="0" fontId="25" fillId="18" borderId="0">
      <alignment vertical="center"/>
    </xf>
    <xf numFmtId="0" fontId="26" fillId="19" borderId="0">
      <alignment vertical="center"/>
    </xf>
    <xf numFmtId="0" fontId="8" fillId="20" borderId="0">
      <alignment vertical="center"/>
    </xf>
    <xf numFmtId="0" fontId="11" fillId="21" borderId="0">
      <alignment vertical="center"/>
    </xf>
    <xf numFmtId="0" fontId="8" fillId="22" borderId="0">
      <alignment vertical="center"/>
    </xf>
    <xf numFmtId="0" fontId="8" fillId="23" borderId="0">
      <alignment vertical="center"/>
    </xf>
    <xf numFmtId="0" fontId="8" fillId="24" borderId="0">
      <alignment vertical="center"/>
    </xf>
    <xf numFmtId="0" fontId="8" fillId="25" borderId="0">
      <alignment vertical="center"/>
    </xf>
    <xf numFmtId="0" fontId="11" fillId="26" borderId="0">
      <alignment vertical="center"/>
    </xf>
    <xf numFmtId="0" fontId="11" fillId="27" borderId="0">
      <alignment vertical="center"/>
    </xf>
    <xf numFmtId="0" fontId="8" fillId="28" borderId="0">
      <alignment vertical="center"/>
    </xf>
    <xf numFmtId="0" fontId="8" fillId="29" borderId="0">
      <alignment vertical="center"/>
    </xf>
    <xf numFmtId="0" fontId="11" fillId="30" borderId="0">
      <alignment vertical="center"/>
    </xf>
    <xf numFmtId="0" fontId="8" fillId="31" borderId="0">
      <alignment vertical="center"/>
    </xf>
    <xf numFmtId="0" fontId="11" fillId="32" borderId="0">
      <alignment vertical="center"/>
    </xf>
    <xf numFmtId="0" fontId="11" fillId="33" borderId="0">
      <alignment vertical="center"/>
    </xf>
    <xf numFmtId="0" fontId="8" fillId="34" borderId="0">
      <alignment vertical="center"/>
    </xf>
    <xf numFmtId="0" fontId="11" fillId="35" borderId="0">
      <alignment vertical="center"/>
    </xf>
  </cellStyleXfs>
  <cellXfs count="66">
    <xf numFmtId="0" fontId="0" fillId="0" borderId="0" xfId="0" applyAlignment="1">
      <alignment vertical="center"/>
    </xf>
    <xf numFmtId="0" fontId="1" fillId="0" borderId="0" xfId="0" applyFont="1" applyFill="1" applyAlignment="1">
      <alignment horizontal="center" vertical="center"/>
    </xf>
    <xf numFmtId="0" fontId="1" fillId="2" borderId="0" xfId="0" applyFont="1" applyFill="1" applyAlignment="1">
      <alignment horizontal="center" vertical="center"/>
    </xf>
    <xf numFmtId="0" fontId="1" fillId="3"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vertical="center"/>
    </xf>
    <xf numFmtId="0" fontId="0" fillId="0" borderId="0" xfId="0" applyFill="1" applyAlignment="1">
      <alignment vertical="center" wrapText="1"/>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vertical="center" wrapText="1"/>
    </xf>
    <xf numFmtId="0" fontId="3" fillId="0" borderId="2" xfId="0" applyFont="1" applyFill="1" applyBorder="1" applyAlignment="1">
      <alignment vertical="center" wrapText="1"/>
    </xf>
    <xf numFmtId="0" fontId="4" fillId="0" borderId="2" xfId="0" applyNumberFormat="1" applyFont="1" applyFill="1" applyBorder="1" applyAlignment="1">
      <alignment horizontal="center" vertical="center" wrapText="1"/>
    </xf>
    <xf numFmtId="49" fontId="3" fillId="0" borderId="2" xfId="0" applyNumberFormat="1" applyFont="1" applyFill="1" applyBorder="1" applyAlignment="1">
      <alignment vertical="center" wrapText="1"/>
    </xf>
    <xf numFmtId="0" fontId="3" fillId="0" borderId="4" xfId="0" applyFont="1" applyFill="1" applyBorder="1" applyAlignment="1">
      <alignment vertical="center" wrapText="1"/>
    </xf>
    <xf numFmtId="49" fontId="3" fillId="0" borderId="3" xfId="0" applyNumberFormat="1" applyFont="1" applyFill="1" applyBorder="1" applyAlignment="1">
      <alignment vertical="center" wrapText="1"/>
    </xf>
    <xf numFmtId="49" fontId="3" fillId="0" borderId="4" xfId="0" applyNumberFormat="1" applyFont="1" applyFill="1" applyBorder="1" applyAlignment="1">
      <alignment vertical="center" wrapText="1"/>
    </xf>
    <xf numFmtId="0" fontId="3" fillId="0" borderId="5" xfId="0" applyFont="1" applyFill="1" applyBorder="1" applyAlignment="1">
      <alignment vertical="center" wrapText="1"/>
    </xf>
    <xf numFmtId="49" fontId="3" fillId="0" borderId="5" xfId="0" applyNumberFormat="1" applyFont="1" applyFill="1" applyBorder="1" applyAlignment="1">
      <alignment vertical="center" wrapText="1"/>
    </xf>
    <xf numFmtId="0" fontId="3" fillId="2" borderId="2" xfId="0" applyFont="1" applyFill="1" applyBorder="1" applyAlignment="1">
      <alignment horizontal="center" vertical="center" wrapText="1"/>
    </xf>
    <xf numFmtId="0" fontId="3" fillId="2" borderId="4" xfId="0" applyFont="1" applyFill="1" applyBorder="1" applyAlignment="1">
      <alignment vertical="center" wrapText="1"/>
    </xf>
    <xf numFmtId="0" fontId="3" fillId="2" borderId="3" xfId="0" applyFont="1" applyFill="1" applyBorder="1" applyAlignment="1">
      <alignment vertical="center" wrapText="1"/>
    </xf>
    <xf numFmtId="0" fontId="4" fillId="2" borderId="2" xfId="0" applyNumberFormat="1" applyFont="1" applyFill="1" applyBorder="1" applyAlignment="1">
      <alignment horizontal="center" vertical="center" wrapText="1"/>
    </xf>
    <xf numFmtId="49" fontId="3" fillId="2" borderId="3" xfId="0" applyNumberFormat="1" applyFont="1" applyFill="1" applyBorder="1" applyAlignment="1">
      <alignment vertical="center" wrapText="1"/>
    </xf>
    <xf numFmtId="49" fontId="3" fillId="0" borderId="2" xfId="0" applyNumberFormat="1" applyFont="1" applyFill="1" applyBorder="1" applyAlignment="1">
      <alignment horizontal="center" vertical="center" wrapText="1"/>
    </xf>
    <xf numFmtId="0" fontId="5" fillId="0" borderId="6" xfId="0" applyNumberFormat="1" applyFont="1" applyFill="1" applyBorder="1" applyAlignment="1">
      <alignment horizontal="center" vertical="center" wrapText="1"/>
    </xf>
    <xf numFmtId="176" fontId="3" fillId="0" borderId="2" xfId="0" applyNumberFormat="1" applyFont="1" applyFill="1" applyBorder="1" applyAlignment="1">
      <alignment horizontal="center" vertical="center" wrapText="1"/>
    </xf>
    <xf numFmtId="0" fontId="3" fillId="3" borderId="3" xfId="0"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49" fontId="3" fillId="3" borderId="3" xfId="0" applyNumberFormat="1" applyFont="1" applyFill="1" applyBorder="1" applyAlignment="1">
      <alignment horizontal="center" vertical="center" wrapText="1"/>
    </xf>
    <xf numFmtId="0" fontId="1" fillId="0" borderId="0" xfId="0" applyFont="1" applyFill="1" applyAlignment="1">
      <alignment horizontal="center" vertical="center" wrapText="1"/>
    </xf>
    <xf numFmtId="49" fontId="3" fillId="2" borderId="2" xfId="0" applyNumberFormat="1" applyFont="1" applyFill="1" applyBorder="1" applyAlignment="1">
      <alignment horizontal="center" vertical="center" wrapText="1"/>
    </xf>
    <xf numFmtId="0" fontId="1" fillId="2" borderId="0" xfId="0" applyFont="1" applyFill="1" applyAlignment="1">
      <alignment horizontal="center" vertical="center" wrapText="1"/>
    </xf>
    <xf numFmtId="177" fontId="3" fillId="0" borderId="2" xfId="0" applyNumberFormat="1" applyFont="1" applyFill="1" applyBorder="1" applyAlignment="1">
      <alignment horizontal="center" vertical="center" wrapText="1"/>
    </xf>
    <xf numFmtId="49" fontId="3" fillId="3" borderId="2" xfId="0" applyNumberFormat="1" applyFont="1" applyFill="1" applyBorder="1" applyAlignment="1">
      <alignment horizontal="center" vertical="center" wrapText="1"/>
    </xf>
    <xf numFmtId="0" fontId="3" fillId="3" borderId="2" xfId="0" applyFont="1" applyFill="1" applyBorder="1" applyAlignment="1">
      <alignment horizontal="center" vertical="center" wrapText="1"/>
    </xf>
    <xf numFmtId="0" fontId="1" fillId="3" borderId="2" xfId="0" applyNumberFormat="1"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0" fontId="6" fillId="4" borderId="2" xfId="0" applyNumberFormat="1"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2" xfId="0" applyFont="1" applyFill="1" applyBorder="1" applyAlignment="1">
      <alignment vertical="center" wrapText="1"/>
    </xf>
    <xf numFmtId="0" fontId="3" fillId="3" borderId="2" xfId="0" applyFont="1" applyFill="1" applyBorder="1" applyAlignment="1">
      <alignment vertical="center" wrapText="1"/>
    </xf>
    <xf numFmtId="0" fontId="3" fillId="3" borderId="4" xfId="0" applyFont="1" applyFill="1" applyBorder="1" applyAlignment="1">
      <alignment vertical="center" wrapText="1"/>
    </xf>
    <xf numFmtId="49" fontId="3" fillId="3" borderId="4" xfId="0" applyNumberFormat="1" applyFont="1" applyFill="1" applyBorder="1" applyAlignment="1">
      <alignment vertical="center" wrapText="1"/>
    </xf>
    <xf numFmtId="176" fontId="3" fillId="3" borderId="2" xfId="0" applyNumberFormat="1" applyFont="1" applyFill="1" applyBorder="1" applyAlignment="1">
      <alignment horizontal="center" vertical="center" wrapText="1"/>
    </xf>
    <xf numFmtId="0" fontId="3" fillId="3" borderId="5" xfId="0" applyFont="1" applyFill="1" applyBorder="1" applyAlignment="1">
      <alignment vertical="center" wrapText="1"/>
    </xf>
    <xf numFmtId="49" fontId="3" fillId="3" borderId="5" xfId="0" applyNumberFormat="1" applyFont="1" applyFill="1" applyBorder="1" applyAlignment="1">
      <alignment vertical="center" wrapText="1"/>
    </xf>
    <xf numFmtId="177" fontId="6" fillId="4" borderId="2" xfId="0" applyNumberFormat="1" applyFont="1" applyFill="1" applyBorder="1" applyAlignment="1">
      <alignment horizontal="center" vertical="center" wrapText="1"/>
    </xf>
    <xf numFmtId="177" fontId="3" fillId="4" borderId="3" xfId="0" applyNumberFormat="1" applyFont="1" applyFill="1" applyBorder="1" applyAlignment="1">
      <alignment vertical="center" wrapText="1"/>
    </xf>
    <xf numFmtId="177" fontId="3" fillId="4" borderId="4" xfId="0" applyNumberFormat="1" applyFont="1" applyFill="1" applyBorder="1" applyAlignment="1">
      <alignment vertical="center" wrapText="1"/>
    </xf>
    <xf numFmtId="0" fontId="1" fillId="0" borderId="2" xfId="0" applyFont="1" applyFill="1" applyBorder="1" applyAlignment="1">
      <alignment horizontal="center" vertical="center"/>
    </xf>
    <xf numFmtId="177" fontId="3" fillId="3" borderId="2" xfId="0" applyNumberFormat="1" applyFont="1" applyFill="1" applyBorder="1" applyAlignment="1">
      <alignment horizontal="center" vertical="center" wrapText="1"/>
    </xf>
    <xf numFmtId="0" fontId="0" fillId="0" borderId="0" xfId="0" applyFill="1" applyAlignment="1">
      <alignment horizontal="center" vertical="center" wrapText="1"/>
    </xf>
    <xf numFmtId="0" fontId="2" fillId="0" borderId="7"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4" fillId="0" borderId="7" xfId="0" applyNumberFormat="1" applyFont="1" applyFill="1" applyBorder="1" applyAlignment="1">
      <alignment horizontal="center" vertical="center" wrapText="1"/>
    </xf>
    <xf numFmtId="0" fontId="3" fillId="0" borderId="7" xfId="0" applyFont="1" applyFill="1" applyBorder="1" applyAlignment="1">
      <alignment vertical="center" wrapText="1"/>
    </xf>
    <xf numFmtId="49" fontId="3" fillId="0" borderId="7" xfId="0" applyNumberFormat="1" applyFont="1" applyFill="1" applyBorder="1" applyAlignment="1">
      <alignment vertical="center" wrapText="1"/>
    </xf>
    <xf numFmtId="49" fontId="3" fillId="0"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176" fontId="3" fillId="0" borderId="7" xfId="0" applyNumberFormat="1" applyFont="1" applyFill="1" applyBorder="1" applyAlignment="1">
      <alignment horizontal="center" vertical="center" wrapText="1"/>
    </xf>
    <xf numFmtId="177" fontId="3" fillId="0" borderId="7" xfId="0" applyNumberFormat="1" applyFont="1" applyFill="1" applyBorder="1" applyAlignment="1">
      <alignment horizontal="center" vertical="center" wrapText="1"/>
    </xf>
    <xf numFmtId="0" fontId="1" fillId="0" borderId="7" xfId="0" applyNumberFormat="1" applyFont="1" applyFill="1" applyBorder="1" applyAlignment="1">
      <alignment horizontal="center" vertical="center" wrapText="1"/>
    </xf>
    <xf numFmtId="49" fontId="7" fillId="0" borderId="7" xfId="0" applyNumberFormat="1" applyFont="1" applyFill="1" applyBorder="1" applyAlignment="1">
      <alignment horizontal="center" vertical="center" wrapText="1"/>
    </xf>
    <xf numFmtId="49" fontId="7" fillId="0" borderId="7" xfId="0" applyNumberFormat="1" applyFont="1" applyFill="1" applyBorder="1" applyAlignment="1">
      <alignment horizontal="right" vertical="center" wrapText="1"/>
    </xf>
    <xf numFmtId="0" fontId="3" fillId="0" borderId="7" xfId="0" applyNumberFormat="1" applyFont="1" applyFill="1" applyBorder="1" applyAlignment="1">
      <alignment horizontal="center" vertical="center" wrapText="1"/>
    </xf>
    <xf numFmtId="0" fontId="1" fillId="0" borderId="7" xfId="0" applyFont="1" applyFill="1" applyBorder="1" applyAlignment="1">
      <alignment horizontal="center" vertical="center" wrapText="1"/>
    </xf>
    <xf numFmtId="0" fontId="4" fillId="0" borderId="7" xfId="0" applyNumberFormat="1" applyFont="1" applyFill="1" applyBorder="1" applyAlignment="1" quotePrefix="1">
      <alignment horizontal="center" vertical="center" wrapText="1"/>
    </xf>
    <xf numFmtId="49" fontId="3" fillId="0" borderId="7" xfId="0" applyNumberFormat="1" applyFont="1" applyFill="1" applyBorder="1" applyAlignment="1" quotePrefix="1">
      <alignment horizontal="center" vertical="center" wrapText="1"/>
    </xf>
    <xf numFmtId="0" fontId="4" fillId="2" borderId="2" xfId="0" applyNumberFormat="1" applyFont="1" applyFill="1" applyBorder="1" applyAlignment="1" quotePrefix="1">
      <alignment horizontal="center" vertical="center" wrapText="1"/>
    </xf>
    <xf numFmtId="49" fontId="3" fillId="3" borderId="3" xfId="0" applyNumberFormat="1" applyFont="1" applyFill="1" applyBorder="1" applyAlignment="1" quotePrefix="1">
      <alignment horizontal="center" vertical="center" wrapText="1"/>
    </xf>
    <xf numFmtId="49" fontId="3" fillId="3" borderId="4" xfId="0" applyNumberFormat="1" applyFont="1" applyFill="1" applyBorder="1" applyAlignment="1" quotePrefix="1">
      <alignment vertical="center" wrapText="1"/>
    </xf>
    <xf numFmtId="49" fontId="3" fillId="3" borderId="5" xfId="0" applyNumberFormat="1" applyFont="1" applyFill="1" applyBorder="1" applyAlignment="1" quotePrefix="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angfor\Desktop\OA&#23457;&#25209;\9.15&#20113;&#21335;&#30005;&#32593;&#26377;&#38480;&#36131;&#20219;&#20844;&#21496;2026-2027&#24180;&#21464;&#30005;&#19987;&#19994;&#31532;&#20108;&#25209;&#36135;&#29289;&#31867;&#19987;&#39033;&#37319;&#36141;&#65288;&#20844;&#24320;&#35810;&#27604;&#65289;\&#37319;&#36141;&#26126;&#32454;&#34920;_2026091517413925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angfor\Desktop\OA&#23457;&#25209;\9.15&#20113;&#21335;&#30005;&#32593;&#26377;&#38480;&#36131;&#20219;&#20844;&#21496;2026-2027&#24180;&#21464;&#30005;&#19987;&#19994;&#31532;&#20108;&#25209;&#36135;&#29289;&#31867;&#19987;&#39033;&#37319;&#36141;&#65288;&#20844;&#24320;&#35810;&#27604;&#65289;\&#38656;&#27714;&#27719;&#24635;&#26126;&#32454;&#21015;&#34920;_20260915175531988.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采购计划明细表"/>
      <sheetName val="Sheet1"/>
    </sheetNames>
    <sheetDataSet>
      <sheetData sheetId="0"/>
      <sheetData sheetId="1">
        <row r="2">
          <cell r="I2" t="str">
            <v>05150000181201620260821000迪庆供电局变电修试所2026年断路器机械特性测试仪等共计5件仪器仪表购置断路器动作特性测试仪0300030005802台迪庆供电局374000</v>
          </cell>
        </row>
        <row r="3">
          <cell r="I3" t="str">
            <v>05150000185901620260824000迪庆供电局变电修试所2026年变压器短路阻抗测试仪等共计11台测试设备购置GIS局放测试仪0901098000000011台迪庆供电局184800</v>
          </cell>
        </row>
        <row r="4">
          <cell r="I4" t="str">
            <v>05150000186101620260824000迪庆供电局变电修试所2026年变压器短路阻抗测试仪等共计11台测试设备购置多倍频感应耐压测试仪0911045000000041台迪庆供电局87500</v>
          </cell>
        </row>
        <row r="5">
          <cell r="I5" t="str">
            <v>05150000186201620260824000迪庆供电局变电修试所2026年变压器短路阻抗测试仪等共计11台测试设备购置互感器综合特性测试仪0911031000000011套迪庆供电局190000</v>
          </cell>
        </row>
        <row r="6">
          <cell r="I6" t="str">
            <v>05150000191501620260824000迪庆供电局变电修试所2026年SF6综合分析仪等共计7台油化实验仪器购置SF6综合分析仪0901105000200012个迪庆供电局516000</v>
          </cell>
        </row>
        <row r="7">
          <cell r="I7" t="str">
            <v>05150000191701620260824000迪庆供电局变电修试所2026年SF6综合分析仪等共计7台油化实验仪器购置SF6气体压力密度表校验仪0907002000000011台迪庆供电局85800</v>
          </cell>
        </row>
        <row r="8">
          <cell r="I8" t="str">
            <v>05090000302201620260824000西双版纳供电局2026年-2027年变电运行所工业空调购置5匹工业空调12040030002000340台西双版纳供电局600000</v>
          </cell>
        </row>
        <row r="9">
          <cell r="I9" t="str">
            <v>05090000302101620260824000西双版纳供电局2026年-2027年220kV景洪变、110kV大渡岗变等8座站蓄电池室防爆空调加装防爆空调1204002000200018台西双版纳供电局100000</v>
          </cell>
        </row>
        <row r="10">
          <cell r="I10" t="str">
            <v>05030000516701620260825000红河供电局2026年直流高压试验装置（控制箱、直流高压发生器）、直流电阻测试仪、避雷器工频全电流及动作测试仪购置变压器直流电阻检测仪，0~40A0902003000200034台红河供电局280000</v>
          </cell>
        </row>
        <row r="11">
          <cell r="I11" t="str">
            <v>05030000517901620260825000红河供电局2026年变电修试所断路器机械特性测试仪、隔离开关触头夹紧力测试仪购置断路器动作特性测试仪0300030005803台红河供电局720000</v>
          </cell>
        </row>
        <row r="12">
          <cell r="I12" t="str">
            <v>05030000501601620260825000红河供电局2026年500kV建水串补站36只串补平台间隙CT更换串补设备电容器组不平衡电流互感器1000030000126套红河供电局372000</v>
          </cell>
        </row>
        <row r="13">
          <cell r="I13" t="str">
            <v>05030000501701620260825000红河供电局2026年500kV建水串补站36只串补平台间隙CT更换串补设备电容电流互感器1000030000116套红河供电局372000</v>
          </cell>
        </row>
        <row r="14">
          <cell r="I14" t="str">
            <v>05030000501801620260825000红河供电局2026年500kV建水串补站36只串补平台间隙CT更换串补设备平台电流互感器1000030000166套红河供电局372000</v>
          </cell>
        </row>
        <row r="15">
          <cell r="I15" t="str">
            <v>05030000501901620260825000红河供电局2026年500kV建水串补站36只串补平台间隙CT更换串补设备火花间隙电流互感器1000030000156套红河供电局372000</v>
          </cell>
        </row>
        <row r="16">
          <cell r="I16" t="str">
            <v>05030000502001620260825000红河供电局2026年500kV建水串补站36只串补平台间隙CT更换串补设备MOV电流互感器10000300001412套红河供电局744000</v>
          </cell>
        </row>
        <row r="17">
          <cell r="I17" t="str">
            <v>05060000224601620260820000楚雄供电局变电运行所2026年其他材料购置项目阀冷系统配件，阻垢剂加药泵配件1703002000003195000个楚雄供电局50900</v>
          </cell>
        </row>
        <row r="18">
          <cell r="I18" t="str">
            <v>05060000224701620260820000楚雄供电局变电运行所2026年其他材料购置项目阀冷系统配件，阻垢剂加药泵配件17030020000031918750个楚雄供电局236812.5</v>
          </cell>
        </row>
        <row r="19">
          <cell r="I19" t="str">
            <v>05060000224801620260820000楚雄供电局变电运行所2026年其他材料购置项目阀冷系统配件，阻垢剂加药泵配件17030020000031911250个楚雄供电局119137.5</v>
          </cell>
        </row>
        <row r="20">
          <cell r="I20" t="str">
            <v>05060000224901620260820000楚雄供电局变电运行所2026年其他材料购置项目阀冷系统配件，阻垢剂加药泵配件1703002000003191875个楚雄供电局10837.5</v>
          </cell>
        </row>
        <row r="21">
          <cell r="I21" t="str">
            <v>05060000225001620260820000楚雄供电局变电运行所2026年其他材料购置项目阀冷系统配件，阻垢剂加药泵配件170300200000319375个楚雄供电局1650</v>
          </cell>
        </row>
        <row r="22">
          <cell r="I22" t="str">
            <v>05060000225101620260820000楚雄供电局变电运行所2026年其他材料购置项目阀冷系统配件，阻垢剂加药泵配件1703002000003197500个楚雄供电局27900</v>
          </cell>
        </row>
        <row r="23">
          <cell r="I23" t="str">
            <v>05060000221901620260820000楚雄供电局2026年变电运行所±500kV永仁换流站主控室、各保护小室多联机中央空调改造（消除缺陷）多联机空调系统1204005000000011套楚雄供电局800000</v>
          </cell>
        </row>
        <row r="24">
          <cell r="I24" t="str">
            <v>05020000345501620260824000曲靖供电局2026年修试所35kV及以下设备工频耐压试验装置购置交流耐压试验仪（干式）试验装置0901056000000033台曲靖供电局480000</v>
          </cell>
        </row>
        <row r="25">
          <cell r="I25" t="str">
            <v>05080000271101620260827000普洱供电局2026年变电修试所直流高压试验装置等10台测试设备工器具购置直流高压发生器0911080000100092套普洱供电局260000</v>
          </cell>
        </row>
        <row r="26">
          <cell r="I26" t="str">
            <v>05080000273201620260827000普洱供电局2026年变电修试所变压器短路阻抗测试仪等6台测试设备工器具购置多倍频感应耐压测试仪0911045000000041台普洱供电局87500</v>
          </cell>
        </row>
        <row r="27">
          <cell r="I27" t="str">
            <v>05080000314501620260830000普洱供电局2026年110kV上允变蓄电池室防爆空调更换防爆空调1204002000200012台普洱供电局40000</v>
          </cell>
        </row>
        <row r="28">
          <cell r="I28" t="str">
            <v>05070000363801620260821000昭通供电局2026年变电修试所断路器机械特性测试仪共计3套工器具购置（工器具配置）断路器动作特性测试仪0300030005803台昭通供电局525000</v>
          </cell>
        </row>
        <row r="29">
          <cell r="I29" t="str">
            <v>05010000329201620260827000昆明供电局变电修试所2026年测试设备购置（断路器机械特性测试仪）断路器动作特性测试仪0300030005803台昆明供电局699000</v>
          </cell>
        </row>
        <row r="30">
          <cell r="I30" t="str">
            <v>05010000307601620260827000昆明供电局变电修试所2026年测试设备购置（ABB专用断路器机械特性测试仪）开关特性仪0901073000000031台昆明供电局850000</v>
          </cell>
        </row>
        <row r="31">
          <cell r="I31" t="str">
            <v>05010000216001620260821000昆明供电局2025年-2026年昆明检修试验中心检修及吊装功能升级改造大平板推车1201007000000021台昆明供电局800000</v>
          </cell>
        </row>
        <row r="32">
          <cell r="I32" t="str">
            <v>05110000539601620260820000文山供电局2026年变电运行二所110kV江那变电站蓄电池室防爆空调加装防爆空调1204002000200011台文山供电局16400</v>
          </cell>
        </row>
        <row r="33">
          <cell r="I33" t="str">
            <v>05110000702601620260824000文山供电局2026年变电运行一所110kV皈朝变电站空调加装防爆空调1204002000200012台文山供电局27200</v>
          </cell>
        </row>
        <row r="34">
          <cell r="I34" t="str">
            <v>05160000096601620260824000怒江供电局2026年变电修试所共计26台仪器仪表购置交流耐压试验仪（干式）试验装置0901056000000031台怒江供电局80000</v>
          </cell>
        </row>
        <row r="35">
          <cell r="I35" t="str">
            <v>05130000240101620260826000德宏供电局2026年变电修试所高空作业车购置高空作业车1902043000100011台德宏供电局600000</v>
          </cell>
        </row>
        <row r="36">
          <cell r="I36" t="str">
            <v>05130000239201620260826000德宏供电局2026年变电修试所共计24台生产工器具及仪器仪表购置变压器直流电阻检测仪，0~40A0902003000200031台德宏供电局70000</v>
          </cell>
        </row>
        <row r="37">
          <cell r="I37" t="str">
            <v>05130000239301620260826000德宏供电局2026年变电修试所共计24台生产工器具及仪器仪表购置地网测试仪0911025000000011台德宏供电局500000</v>
          </cell>
        </row>
        <row r="38">
          <cell r="I38" t="str">
            <v>05130000239401620260826000德宏供电局2026年变电修试所共计24台生产工器具及仪器仪表购置互感器综合特性测试仪0911031000000011套德宏供电局190000</v>
          </cell>
        </row>
        <row r="39">
          <cell r="I39" t="str">
            <v>05130000239601620260826000德宏供电局2026年变电修试所共计24台生产工器具及仪器仪表购置开关特性仪0901073000000031台德宏供电局850000</v>
          </cell>
        </row>
        <row r="40">
          <cell r="I40" t="str">
            <v>05130000239701620260826000德宏供电局2026年变电修试所共计24台生产工器具及仪器仪表购置多倍频感应耐压测试仪0911045000000041台德宏供电局87500</v>
          </cell>
        </row>
        <row r="41">
          <cell r="I41" t="str">
            <v>05130000239801620260826000德宏供电局2026年变电修试所共计24台生产工器具及仪器仪表购置充电机稳压稳流特性测试仪0901024000000012台德宏供电局130000</v>
          </cell>
        </row>
        <row r="42">
          <cell r="I42" t="str">
            <v>05130000240001620260826000德宏供电局2026年变电修试所共计24台生产工器具及仪器仪表购置直流高压发生器0911080000100091套德宏供电局130000</v>
          </cell>
        </row>
        <row r="43">
          <cell r="I43" t="str">
            <v>05050000363301620260820000大理供电局2027年35kV洒波村变等68座变电站空调购置加装防爆空调12040020002000114台大理供电局190400</v>
          </cell>
        </row>
        <row r="44">
          <cell r="I44" t="str">
            <v>05050000378801620260821000大理供电局2026年变电运行所共8台应急发电机配置（应急备灾）移动发电机0705002000100298台大理供电局320000</v>
          </cell>
        </row>
        <row r="45">
          <cell r="I45" t="str">
            <v>05120000006601620260827000保山供电局2026年变电站GIS室、高压室防潮综合改造（隐患）5匹工业空调1204003000200034台保山供电局69200</v>
          </cell>
        </row>
        <row r="46">
          <cell r="I46" t="str">
            <v>05120000003001620260820000保山供电局2026年变电修试所紫外成像仪等共计4台测试设备购置介质响应分析仪0901061000000011套保山供电局880000</v>
          </cell>
        </row>
        <row r="47">
          <cell r="I47" t="str">
            <v>05120000003101620260820000保山供电局2026年变电修试所紫外成像仪等共计4台测试设备购置X射线荧光光谱仪0901135000000011台保山供电局320000</v>
          </cell>
        </row>
        <row r="48">
          <cell r="I48" t="str">
            <v>05120000003301620260820000保山供电局2026年500kV兰城变、隆阳变共计5台主变压器震动、局放监测装置加装变压器综合监测与故障诊断系统0336017000600015套保山供电局2000000</v>
          </cell>
        </row>
        <row r="49">
          <cell r="I49" t="str">
            <v>05120000003701620260821000保山供电局2026年220kV大寨变220kV1号、2号主变变压器震动、局放监测装置加装（新技术）变压器综合监测与故障诊断系统0336017000600012套保山供电局800000</v>
          </cell>
        </row>
        <row r="50">
          <cell r="I50" t="str">
            <v>05120000003401620260820000保山供电局2026年220kV兰寨Ⅰ、Ⅱ回两侧间隔共计4组断路器SF6在线监测装置加装SF6特征分解物在线监测系统0336002000000044套保山供电局600000</v>
          </cell>
        </row>
        <row r="51">
          <cell r="I51" t="str">
            <v>05620000005001620260825000云南电网公司2026年数字生产作业全过程智能分析加装项目现场作业安全监控智能识别系统1009002000000181套电力科学研究院8458202</v>
          </cell>
        </row>
        <row r="52">
          <cell r="I52" t="str">
            <v>05140000066601620260827000丽江供电局2026年变电修试所共计15台工器具购置断路器双端接地机械特性测试仪0300031009941台丽江供电局335000</v>
          </cell>
        </row>
        <row r="53">
          <cell r="I53" t="str">
            <v>05140000066701620260827000丽江供电局2026年变电修试所共计15台工器具购置电容电感测试仪0904026000200012个丽江供电局134400</v>
          </cell>
        </row>
        <row r="54">
          <cell r="I54" t="str">
            <v>05140000066801620260827000丽江供电局2026年变电修试所共计15台工器具购置多倍频感应耐压测试仪0911045000000041台丽江供电局87500</v>
          </cell>
        </row>
        <row r="55">
          <cell r="I55" t="str">
            <v>05140000067501620260827000丽江供电局2026年变电修试所共计15台工器具购置断路器动作特性测试仪0300030005801台丽江供电局175000</v>
          </cell>
        </row>
        <row r="56">
          <cell r="I56" t="str">
            <v>05100000378901620260824000临沧供电局2026年变电修试所生产高空作业特种车辆购置高空作业车1902043000100012台临沧供电局1186500</v>
          </cell>
        </row>
        <row r="57">
          <cell r="I57" t="str">
            <v>05100000369101620260821000临沧供电局2026年变电修试所变压器绕组变形测试仪、直流电阻测试仪等共计39台设备购置充电机稳压稳流特性测试仪0901024000000013台临沧供电局193380</v>
          </cell>
        </row>
        <row r="58">
          <cell r="I58" t="str">
            <v>05100000398301620260824000临沧供电局2026年变电修试所变压器绕组变形测试仪、直流电阻测试仪等共计39台设备购置电容电感测试仪0904026000200013个临沧供电局201600</v>
          </cell>
        </row>
        <row r="59">
          <cell r="I59" t="str">
            <v>05100000398401620260824000临沧供电局2026年变电修试所变压器绕组变形测试仪、直流电阻测试仪等共计39台设备购置变压器直流电阻检测仪0902003000200011个临沧供电局29000</v>
          </cell>
        </row>
        <row r="60">
          <cell r="I60" t="str">
            <v>05100000398501620260824000临沧供电局2026年变电修试所变压器绕组变形测试仪、直流电阻测试仪等共计39台设备购置变压器直流电阻检测仪，0~40A0902003000200033台临沧供电局203250</v>
          </cell>
        </row>
        <row r="61">
          <cell r="I61" t="str">
            <v>05100000403001620260824000临沧供电局2026年变电修试所变压器绕组变形测试仪、直流电阻测试仪等共计39台设备购置多倍频感应耐压测试仪0911045000000042台临沧供电局175000</v>
          </cell>
        </row>
        <row r="62">
          <cell r="I62" t="str">
            <v>05100000450801620260828000临沧供电局2026年变电修试所变压器绕组变形测试仪、直流电阻测试仪等共计39台设备购置SF6综合分析仪0901105000200011个临沧供电局258000</v>
          </cell>
        </row>
        <row r="63">
          <cell r="I63" t="str">
            <v>05100000369001620260821000临沧供电局2026年变电修试所变压器短路阻抗测试仪、充电机检测仪等共计11台试验设备购置充电机稳压稳流特性测试仪0901024000000011台临沧供电局64460</v>
          </cell>
        </row>
        <row r="64">
          <cell r="I64" t="str">
            <v>05100000450701620260828000临沧供电局2026年变电修试所变压器短路阻抗测试仪、充电机检测仪等共计11台试验设备购置SF6综合分析仪0901105000200012个临沧供电局516000</v>
          </cell>
        </row>
      </sheetData>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需求计划明细列表"/>
    </sheetNames>
    <sheetDataSet>
      <sheetData sheetId="0">
        <row r="2">
          <cell r="M2" t="str">
            <v>05130000239501620260826000德宏供电局2026年变电修试所共计24台生产工器具及仪器仪表购置电容电感测试仪0904026000200013个德宏供电局201600</v>
          </cell>
        </row>
        <row r="3">
          <cell r="M3" t="str">
            <v>05010000266401620260824000昆明供电局变电运行一所2026年便携式充电机购置移动式充电机0100210023178台昆明供电局320000</v>
          </cell>
        </row>
        <row r="4">
          <cell r="M4" t="str">
            <v>05010000323101620260827000昆明供电局变电修试所2026年高空作业平台车购置高空作业车1902043000100012台昆明供电局1400000</v>
          </cell>
        </row>
        <row r="5">
          <cell r="M5" t="str">
            <v>05010000323301620260827000昆明供电局变电修试所2026年测试设备购置（避雷器直流高压试验装置（300kV/2mA））直流高压发生器0911080000100092套昆明供电局260000</v>
          </cell>
        </row>
        <row r="6">
          <cell r="M6" t="str">
            <v>05010000327301620260827000昆明供电局变电修试所2026年测试设备购置（地网接地电阻测试仪）地网测试仪0911025000000012台昆明供电局120000</v>
          </cell>
        </row>
        <row r="7">
          <cell r="M7" t="str">
            <v>05010000290901620260826000昆明供电局2026年变电域生产运行支持系统2.0部署实施加装项目智能化系统0100330000011套昆明供电局4860700</v>
          </cell>
        </row>
        <row r="8">
          <cell r="M8" t="str">
            <v>05020000345301620260824000曲靖供电局2026年修试所电容电感测量仪购置电容电感测试仪0904026000200012个曲靖供电局134400</v>
          </cell>
        </row>
        <row r="9">
          <cell r="M9" t="str">
            <v>05020000345401620260824000曲靖供电局2026年修试所倍频感应耐压测试仪购置多倍频感应耐压测试仪0911045000000041台曲靖供电局87500</v>
          </cell>
        </row>
        <row r="10">
          <cell r="M10" t="str">
            <v>05020000344401620260824000曲靖供电局2026年修试所电流互感器综合特性测试仪购置互感器综合特性测试仪0911031000000012套曲靖供电局380000</v>
          </cell>
        </row>
        <row r="11">
          <cell r="M11" t="str">
            <v>05020000344501620260824000曲靖供电局2026年修试所SF6气体综合检测仪购置SF6综合分析仪0901105000200014个曲靖供电局1032000</v>
          </cell>
        </row>
        <row r="12">
          <cell r="M12" t="str">
            <v>05020000344301620260824000曲靖供电局2026年修试所直流高压发生器购置直流高压发生器0911080000100094套曲靖供电局520000</v>
          </cell>
        </row>
        <row r="13">
          <cell r="M13" t="str">
            <v>05020000356301620260825000曲靖供电局2026年-2027年调度主站端主网自动化系统AI厂站图模智能校核功能加装OS2地级主站基础功能及平台0503001000100421套曲靖供电局520000</v>
          </cell>
        </row>
        <row r="14">
          <cell r="M14" t="str">
            <v>05020000309301620260821000曲靖供电局2026年变电域生产运行支持系统2.0实施加装智能化系统0100330000011套曲靖供电局1855500</v>
          </cell>
        </row>
        <row r="15">
          <cell r="M15" t="str">
            <v>05030000515501620260825000红河供电局2026年变电修试所电容电感测量仪等7类14台仪器购置多倍频感应耐压测试仪0911045000000041台红河供电局87500</v>
          </cell>
        </row>
        <row r="16">
          <cell r="M16" t="str">
            <v>05030000515701620260825000红河供电局2026年变电修试所电容电感测量仪等7类14台仪器购置充电机稳压稳流特性测试仪0901024000000011台红河供电局64660</v>
          </cell>
        </row>
        <row r="17">
          <cell r="M17" t="str">
            <v>05030000515801620260825000红河供电局2026年变电修试所电容电感测量仪等7类14台仪器购置接地电阻导通测试仪0911003000000032套红河供电局74000</v>
          </cell>
        </row>
        <row r="18">
          <cell r="M18" t="str">
            <v>05030000515901620260825000红河供电局2026年变电修试所电容电感测量仪等7类14台仪器购置电容电感测试仪0904026000200014个红河供电局268800</v>
          </cell>
        </row>
        <row r="19">
          <cell r="M19" t="str">
            <v>05030000516001620260825000红河供电局2026年变电修试所电容电感测量仪等7类14台仪器购置交流耐压试验仪0901056000000022台红河供电局106000</v>
          </cell>
        </row>
        <row r="20">
          <cell r="M20" t="str">
            <v>05030000516601620260825000红河供电局2026年直流高压试验装置（控制箱、直流高压发生器）、直流电阻测试仪、避雷器工频全电流及动作测试仪购置放电计数器校验仪0901040000000014个红河供电局108000</v>
          </cell>
        </row>
        <row r="21">
          <cell r="M21" t="str">
            <v>05030000516801620260825000红河供电局2026年直流高压试验装置（控制箱、直流高压发生器）、直流电阻测试仪、避雷器工频全电流及动作测试仪购置直流高压发生器0911080000100097套红河供电局910000</v>
          </cell>
        </row>
        <row r="22">
          <cell r="M22" t="str">
            <v>05030000454601620260821000红河供电局2026年变电域生产运行支持系统2.0部署实施加装智能化系统0100330000011套红河供电局1792600</v>
          </cell>
        </row>
        <row r="23">
          <cell r="M23" t="str">
            <v>05040000062401620260903000玉溪供电局2026年变电修试所共计25台工器具购置项目放电计数器校验仪0901040000000011个玉溪供电局7500</v>
          </cell>
        </row>
        <row r="24">
          <cell r="M24" t="str">
            <v>05040000062901620260903000玉溪供电局2026年变电修试所共计25台工器具购置项目接地电阻导通测试仪0911003000000034套玉溪供电局200000</v>
          </cell>
        </row>
        <row r="25">
          <cell r="M25" t="str">
            <v>05040000062801620260903000玉溪供电局2026年变电修试所共计25台工器具购置项目交流耐压试验仪0901056000000022台玉溪供电局240000</v>
          </cell>
        </row>
        <row r="26">
          <cell r="M26" t="str">
            <v>05040000063001620260903000玉溪供电局2026年变电修试所共计25台工器具购置项目充电机稳压稳流特性测试仪0901024000000013台玉溪供电局193380</v>
          </cell>
        </row>
        <row r="27">
          <cell r="M27" t="str">
            <v>05040000062201620260903000玉溪供电局2026年变电修试所共计25台工器具购置项目调频串联谐振试验装置0901038000000012套玉溪供电局260700</v>
          </cell>
        </row>
        <row r="28">
          <cell r="M28" t="str">
            <v>05040000063101620260903000玉溪供电局2026年变电修试所高空作业车购置项目高空作业车1902043000100012台玉溪供电局1186500</v>
          </cell>
        </row>
        <row r="29">
          <cell r="M29" t="str">
            <v>05040000062701620260903000玉溪供电局2026年变电修试所共计25台工器具购置项目SF6综合分析仪0901105000200011个玉溪供电局198000</v>
          </cell>
        </row>
        <row r="30">
          <cell r="M30" t="str">
            <v>05040000062601620260903000玉溪供电局2026年变电修试所共计25台工器具购置项目直流高压发生器0911080000100091套玉溪供电局130000</v>
          </cell>
        </row>
        <row r="31">
          <cell r="M31" t="str">
            <v>05040000062501620260903000玉溪供电局2026年变电修试所共计25台工器具购置项目变压器直流电阻检测仪，0~40A0902003000200031台玉溪供电局67750</v>
          </cell>
        </row>
        <row r="32">
          <cell r="M32" t="str">
            <v>05040000062301620260903000玉溪供电局2026年变电修试所共计25台工器具购置项目多倍频感应耐压测试仪0911045000000042台玉溪供电局175000</v>
          </cell>
        </row>
        <row r="33">
          <cell r="M33" t="str">
            <v>05040000063201620260903000玉溪供电局2026年变电修试所110kV大街变35kV侧加装限流电抗器项目35kV单相干式空心限流电抗器，1000A，1010kvar，5％0321003000100016台玉溪供电局253200</v>
          </cell>
        </row>
        <row r="34">
          <cell r="M34" t="str">
            <v>05040000258001620260824000玉溪供电局2026年变电运行所变电域生产运行支持系统2.0实施加装项目智能化系统0100330000011套玉溪供电局1869161</v>
          </cell>
        </row>
        <row r="35">
          <cell r="M35" t="str">
            <v>05050000363501620260820000大理供电局2026年生产运行支持系统（变电域）2.0版的部署建设项目智能化系统0100330000011套大理供电局1494450</v>
          </cell>
        </row>
        <row r="36">
          <cell r="M36" t="str">
            <v>05050000447601620260825000大理供电局2026年购置2套充电机特性测试仪充电机稳压稳流特性测试仪0901024000000012台大理供电局129320</v>
          </cell>
        </row>
        <row r="37">
          <cell r="M37" t="str">
            <v>05050000458101620260826000大理供电局2026年购置2套300kV避雷器直流高压发生器测试仪直流高压发生器0911080000100092套大理供电局260000</v>
          </cell>
        </row>
        <row r="38">
          <cell r="M38" t="str">
            <v>05050000458201620260826000大理供电局变电修试所2026年购置1套电容电感测量仪电容电感测试仪0904026000200011个大理供电局67200</v>
          </cell>
        </row>
        <row r="39">
          <cell r="M39" t="str">
            <v>05050000459001620260826000大理供电局2026年购置2套SF6微水及分解产物综合测试仪SF6综合分析仪0901105000200012个大理供电局516000</v>
          </cell>
        </row>
        <row r="40">
          <cell r="M40" t="str">
            <v>05050000459301620260826000大理供电局2026年购置2套雷击放大器放电计数器校验仪0901040000000012个大理供电局54000</v>
          </cell>
        </row>
        <row r="41">
          <cell r="M41" t="str">
            <v>05050000459501620260826000大理供电局2026年修试所2台特种车辆购置高空作业车1902043000100012台大理供电局1186500</v>
          </cell>
        </row>
        <row r="42">
          <cell r="M42" t="str">
            <v>05050000462801620260826000大理供电局2026年变电修试所共计19台工器具购置多倍频感应耐压测试仪0911045000000041台大理供电局87500</v>
          </cell>
        </row>
        <row r="43">
          <cell r="M43" t="str">
            <v>05050000462601620260826000大理供电局2026年变电修试所共计19台工器具购置接地电阻导通测试仪0911003000000032套大理供电局74000</v>
          </cell>
        </row>
        <row r="44">
          <cell r="M44" t="str">
            <v>05050000462701620260826000大理供电局2026年变电修试所共计19台工器具购置调频串联谐振试验装置0901038000000012套大理供电局330000</v>
          </cell>
        </row>
        <row r="45">
          <cell r="M45" t="str">
            <v>05060000220301620260820000楚雄供电局2026年变电运行所变电域生产运行支持系统2.0实施加装智能化系统0100330000011套楚雄供电局1681300</v>
          </cell>
        </row>
        <row r="46">
          <cell r="M46" t="str">
            <v>05060000346201620260831000楚雄供电局2026年变电修试所共计8台工器具购置SF6综合分析仪0901105000200012个楚雄供电局516000</v>
          </cell>
        </row>
        <row r="47">
          <cell r="M47" t="str">
            <v>05060000309201620260826000楚雄供电局2026年变电修试所共计8台工器具购置接地电阻导通测试仪0911003000000031套楚雄供电局37000</v>
          </cell>
        </row>
        <row r="48">
          <cell r="M48" t="str">
            <v>05070000571801620260908000昭通供电局2026年变电运行一所变电域生产运行支持系统2.0部署实施加装（新技术）智能化系统0100330000011套昭通供电局2377000</v>
          </cell>
        </row>
        <row r="49">
          <cell r="M49" t="str">
            <v>05070000394401620260824000昭通供电局2026年变电修试所电容电感测量仪共计3套工器具购置（工器具配置）电容电感测试仪0904026000200013个昭通供电局201600</v>
          </cell>
        </row>
        <row r="50">
          <cell r="M50" t="str">
            <v>05070000401801620260824000昭通供电局2026年变电修试所变电站地网导通测试仪共计5套工器具购置（工器具配置）接地电阻导通测试仪0911003000000035套昭通供电局185000</v>
          </cell>
        </row>
        <row r="51">
          <cell r="M51" t="str">
            <v>05070000401901620260824000昭通供电局2026年变电修试所35kV及以下多倍频感应耐压试验装置（含控制箱、倍频电源、互感器综合测试仪）共计2套工器具购置（工器具配置）多倍频感应耐压测试仪0911045000000041台昭通供电局87500</v>
          </cell>
        </row>
        <row r="52">
          <cell r="M52" t="str">
            <v>05070000384201620260824000昭通供电局2026年变电修试所直流电阻测试仪共计1套工器具购置（工器具配置）变压器直流电阻检测仪，0~40A0902003000200031台昭通供电局130000</v>
          </cell>
        </row>
        <row r="53">
          <cell r="M53" t="str">
            <v>05080000314601620260830000普洱供电局2026年变电域生产运行支持系统2.0部署实施加装智能化系统0100330000011套普洱供电局2024100</v>
          </cell>
        </row>
        <row r="54">
          <cell r="M54" t="str">
            <v>05080000303501620260828000普洱供电局2026年变电修试所站用电源班测试设备购置充电机稳压稳流特性测试仪0901024000000012台普洱供电局129320</v>
          </cell>
        </row>
        <row r="55">
          <cell r="M55" t="str">
            <v>05080000273101620260827000普洱供电局2026年变电修试所变压器短路阻抗测试仪等6台测试设备工器具购置调频串联谐振试验装置0901038000000011套普洱供电局165000</v>
          </cell>
        </row>
        <row r="56">
          <cell r="M56" t="str">
            <v>05080000271201620260827000普洱供电局2026年变电修试所直流高压试验装置等10台测试设备工器具购置交流耐压试验仪0901056000000022台普洱供电局106000</v>
          </cell>
        </row>
        <row r="57">
          <cell r="M57" t="str">
            <v>05080000271301620260827000普洱供电局2026年变电修试所直流高压试验装置等10台测试设备工器具购置接地电阻导通测试仪0911003000000032套普洱供电局74000</v>
          </cell>
        </row>
        <row r="58">
          <cell r="M58" t="str">
            <v>05080000270901620260827000普洱供电局2026年变电修试所SF6综合分析仪等9台测试设备工器具购置电容电感测试仪0904026000200011个普洱供电局67200</v>
          </cell>
        </row>
        <row r="59">
          <cell r="M59" t="str">
            <v>05080000271001620260827000普洱供电局2026年变电修试所SF6综合分析仪等9台测试设备工器具购置SF6综合分析仪0901105000200012个普洱供电局516000</v>
          </cell>
        </row>
        <row r="60">
          <cell r="M60" t="str">
            <v>05080000270801620260827000普洱供电局2026年变电修试所SF6综合分析仪等9台测试设备工器具购置放电计数器校验仪0901040000000012个普洱供电局54000</v>
          </cell>
        </row>
        <row r="61">
          <cell r="M61" t="str">
            <v>05090000300901620260824000西双版纳供电局生产运行支持系统（变电域）南网云服务器迁移加装智能化系统0100330000011套西双版纳供电局生产运行支持系统1146500</v>
          </cell>
        </row>
        <row r="62">
          <cell r="M62" t="str">
            <v>05100000370201620260821000临沧供电局2026年变电域生产运行支持系统2.0部署实施加装智能化系统0100330000011套临沧供电局1194500</v>
          </cell>
        </row>
        <row r="63">
          <cell r="M63" t="str">
            <v>05100000398601620260824000临沧供电局2026年变电修试所变压器绕组变形测试仪、直流电阻测试仪等共计39台设备购置交流耐压试验仪0901056000000022台临沧供电局106000</v>
          </cell>
        </row>
        <row r="64">
          <cell r="M64" t="str">
            <v>05100000402901620260824000临沧供电局2026年变电修试所变压器绕组变形测试仪、直流电阻测试仪等共计39台设备购置调频串联谐振试验装置0901038000000011套临沧供电局165000</v>
          </cell>
        </row>
        <row r="65">
          <cell r="M65" t="str">
            <v>05100000403201620260824000临沧供电局2026年变电修试所变压器绕组变形测试仪、直流电阻测试仪等共计39台设备购置放电计数器校验仪0901040000000012个临沧供电局54000</v>
          </cell>
        </row>
        <row r="66">
          <cell r="M66" t="str">
            <v>05100000398701620260824000临沧供电局2026年变电修试所变压器短路阻抗测试仪、充电机检测仪等共计11台试验设备购置放电计数器校验仪0901040000000011个临沧供电局27000</v>
          </cell>
        </row>
        <row r="67">
          <cell r="M67" t="str">
            <v>05100000370301620260821000临沧供电局2026年变电运行所GIS局部放电测试仪购置GIS局放测试仪0901098000000011台临沧供电局184800</v>
          </cell>
        </row>
        <row r="68">
          <cell r="M68" t="str">
            <v>05110000703001620260824000文山供电局2026年变电域生产运行支持系统2.0部署实施加装智能化系统0100330000011套文山供电局1370000</v>
          </cell>
        </row>
        <row r="69">
          <cell r="M69" t="str">
            <v>05110000516401620260820000文山供电局2026年变电修试所共计21台工器具购置放电计数器校验仪0901040000000014个文山供电局108000</v>
          </cell>
        </row>
        <row r="70">
          <cell r="M70" t="str">
            <v>05110000517101620260820000文山供电局2026年变电修试所共计21台工器具购置多倍频感应耐压测试仪0911045000000043台文山供电局262500</v>
          </cell>
        </row>
        <row r="71">
          <cell r="M71" t="str">
            <v>05110000517201620260820000文山供电局2026年变电修试所共计21台工器具购置SF6气体压力密度表校验仪0907002000000012台文山供电局171600</v>
          </cell>
        </row>
        <row r="72">
          <cell r="M72" t="str">
            <v>05110000516601620260820000文山供电局2026年变电修试所共计21台工器具购置断路器动作特性测试仪0300030005801台文山供电局175000</v>
          </cell>
        </row>
        <row r="73">
          <cell r="M73" t="str">
            <v>05120000008201620260827000保山供电局2026年变电域生产运行支持系统2.0部署实施加装项目（专项）智能化系统0100330000011套保山供电局638388</v>
          </cell>
        </row>
        <row r="74">
          <cell r="M74" t="str">
            <v>05130000239101620260826000德宏供电局2026年变电修试所共计24台生产工器具及仪器仪表购置放电计数器校验仪0901040000000011个德宏供电局27000</v>
          </cell>
        </row>
        <row r="75">
          <cell r="M75" t="str">
            <v>05130000239901620260826000德宏供电局2026年变电修试所共计24台生产工器具及仪器仪表购置SF6综合分析仪0901105000200011个德宏供电局258000</v>
          </cell>
        </row>
        <row r="76">
          <cell r="M76" t="str">
            <v>05130000241101620260827000德宏供电局2026年-2027年生产运行支持系统（变电域）2.0迁移加装智能化系统0100330000011套德宏供电局1247000</v>
          </cell>
        </row>
        <row r="77">
          <cell r="M77" t="str">
            <v>05140000066501620260827000丽江供电局2026年变电修试所共计15台工器具购置放电计数器校验仪0901040000000012个丽江供电局54000</v>
          </cell>
        </row>
        <row r="78">
          <cell r="M78" t="str">
            <v>05140000070301620260827000丽江供电局2026年生产运行支持系统（变电域）2.0迁移加装智能化系统0100330000011套丽江供电局1167600</v>
          </cell>
        </row>
        <row r="79">
          <cell r="M79" t="str">
            <v>05150000186001620260824000迪庆供电局变电修试所2026年变压器短路阻抗测试仪等共计11台测试设备购置直流高压发生器0911080000100091套迪庆供电局变电修试所32400</v>
          </cell>
        </row>
        <row r="80">
          <cell r="M80" t="str">
            <v>05150000179401620260821000迪庆供电局变电运行所变电域生产运行支持系统2.0部署实施加装项目智能化系统0100330000011套迪庆供电局866604</v>
          </cell>
        </row>
        <row r="81">
          <cell r="M81" t="str">
            <v>05160000129701620260908000怒江供电局2026年变电域生产运行支持系统2.0部署实施加装项目智能化系统0100330000011套怒江供电局1120300</v>
          </cell>
        </row>
        <row r="82">
          <cell r="M82" t="str">
            <v>05160000096001620260824000怒江供电局2026年变电修试所共计26台仪器仪表购置放电计数器校验仪0901040000000012个怒江供电局54000</v>
          </cell>
        </row>
        <row r="83">
          <cell r="M83" t="str">
            <v>05160000096901620260824000怒江供电局2026年变电修试所共计26台仪器仪表购置充电机稳压稳流特性测试仪0901024000000013台怒江供电局193980</v>
          </cell>
        </row>
        <row r="84">
          <cell r="M84" t="str">
            <v>05160000096201620260824000怒江供电局2026年变电修试所共计26台仪器仪表购置多倍频感应耐压测试仪0911045000000041台怒江供电局87500</v>
          </cell>
        </row>
        <row r="85">
          <cell r="M85" t="str">
            <v>05160000096501620260824000怒江供电局2026年变电修试所共计26台仪器仪表购置电容电感测试仪0904026000200011个怒江供电局67200</v>
          </cell>
        </row>
        <row r="86">
          <cell r="M86" t="str">
            <v>05620000004201620260821000云南电科院高压技术研究所2026年生产运行支持系统（变电域）智能巡视、智能监测、智能安全、变电驾驶舱功能模块更换智能化系统0100330000011套云南电科院高压技术研究所3005320</v>
          </cell>
        </row>
        <row r="87">
          <cell r="M87" t="str">
            <v>05620000004401620260824000云南电科院高压所声振纹可视化缺陷检测装置购置电力设备绝缘缺陷多用途智能检测系统0901032000000011套云南电科院高压所声振纹可视化缺陷检测装置购置950000</v>
          </cell>
        </row>
        <row r="88">
          <cell r="M88" t="str">
            <v>05620000004701620260824000云南电科院材化所2026年危险废物暂存仓购置腐蚀性化学品储存柜2005030000003281个云南电科院材化所298000</v>
          </cell>
        </row>
      </sheetData>
    </sheetDataSet>
  </externalBook>
</externalLink>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9"/>
  <sheetViews>
    <sheetView tabSelected="1" zoomScale="80" zoomScaleNormal="80" topLeftCell="A61" workbookViewId="0">
      <selection activeCell="K61" sqref="K$1:K$1048576"/>
    </sheetView>
  </sheetViews>
  <sheetFormatPr defaultColWidth="9" defaultRowHeight="13.5"/>
  <cols>
    <col min="1" max="1" width="9" style="51"/>
    <col min="2" max="2" width="27.1833333333333" style="6" customWidth="1"/>
    <col min="3" max="3" width="32" style="6" customWidth="1"/>
    <col min="4" max="4" width="15.725" style="6" customWidth="1"/>
    <col min="5" max="5" width="44.4583333333333" style="6" customWidth="1"/>
    <col min="6" max="6" width="17.8166666666667" style="6" customWidth="1"/>
    <col min="7" max="10" width="9" style="6"/>
    <col min="11" max="11" width="14.8166666666667" style="6" customWidth="1"/>
    <col min="12" max="12" width="32.8333333333333" style="6" customWidth="1"/>
    <col min="13" max="16384" width="9" style="6"/>
  </cols>
  <sheetData>
    <row r="1" s="29" customFormat="1" ht="37.5" customHeight="1" spans="1:12">
      <c r="A1" s="52" t="s">
        <v>0</v>
      </c>
      <c r="B1" s="52" t="s">
        <v>1</v>
      </c>
      <c r="C1" s="52" t="s">
        <v>2</v>
      </c>
      <c r="D1" s="52" t="s">
        <v>3</v>
      </c>
      <c r="E1" s="52" t="s">
        <v>4</v>
      </c>
      <c r="F1" s="52" t="s">
        <v>5</v>
      </c>
      <c r="G1" s="52" t="s">
        <v>6</v>
      </c>
      <c r="H1" s="52" t="s">
        <v>7</v>
      </c>
      <c r="I1" s="52" t="s">
        <v>8</v>
      </c>
      <c r="J1" s="52" t="s">
        <v>9</v>
      </c>
      <c r="K1" s="52" t="s">
        <v>10</v>
      </c>
      <c r="L1" s="52" t="s">
        <v>11</v>
      </c>
    </row>
    <row r="2" s="29" customFormat="1" ht="27" customHeight="1" spans="1:12">
      <c r="A2" s="53">
        <v>1</v>
      </c>
      <c r="B2" s="53" t="s">
        <v>12</v>
      </c>
      <c r="C2" s="53" t="s">
        <v>13</v>
      </c>
      <c r="D2" s="54" t="s">
        <v>14</v>
      </c>
      <c r="E2" s="54" t="s">
        <v>15</v>
      </c>
      <c r="F2" s="55" t="s">
        <v>16</v>
      </c>
      <c r="G2" s="56" t="s">
        <v>17</v>
      </c>
      <c r="H2" s="54">
        <v>2</v>
      </c>
      <c r="I2" s="56" t="s">
        <v>18</v>
      </c>
      <c r="J2" s="54" t="s">
        <v>19</v>
      </c>
      <c r="K2" s="54">
        <v>175000</v>
      </c>
      <c r="L2" s="54" t="s">
        <v>20</v>
      </c>
    </row>
    <row r="3" s="29" customFormat="1" ht="27" customHeight="1" spans="1:12">
      <c r="A3" s="53">
        <v>2</v>
      </c>
      <c r="B3" s="53"/>
      <c r="C3" s="53"/>
      <c r="D3" s="54" t="s">
        <v>21</v>
      </c>
      <c r="E3" s="54" t="s">
        <v>22</v>
      </c>
      <c r="F3" s="55" t="s">
        <v>16</v>
      </c>
      <c r="G3" s="56" t="s">
        <v>17</v>
      </c>
      <c r="H3" s="54">
        <v>1</v>
      </c>
      <c r="I3" s="56" t="s">
        <v>18</v>
      </c>
      <c r="J3" s="54" t="s">
        <v>23</v>
      </c>
      <c r="K3" s="54">
        <v>87500</v>
      </c>
      <c r="L3" s="54" t="s">
        <v>24</v>
      </c>
    </row>
    <row r="4" s="29" customFormat="1" ht="64" customHeight="1" spans="1:12">
      <c r="A4" s="53">
        <v>3</v>
      </c>
      <c r="B4" s="53"/>
      <c r="C4" s="53"/>
      <c r="D4" s="54" t="s">
        <v>25</v>
      </c>
      <c r="E4" s="54" t="s">
        <v>26</v>
      </c>
      <c r="F4" s="55" t="s">
        <v>16</v>
      </c>
      <c r="G4" s="56" t="s">
        <v>17</v>
      </c>
      <c r="H4" s="54">
        <v>1</v>
      </c>
      <c r="I4" s="56" t="s">
        <v>18</v>
      </c>
      <c r="J4" s="54" t="s">
        <v>27</v>
      </c>
      <c r="K4" s="54">
        <v>87500</v>
      </c>
      <c r="L4" s="54"/>
    </row>
    <row r="5" s="29" customFormat="1" ht="27" customHeight="1" spans="1:12">
      <c r="A5" s="53">
        <v>4</v>
      </c>
      <c r="B5" s="53"/>
      <c r="C5" s="53"/>
      <c r="D5" s="54" t="s">
        <v>28</v>
      </c>
      <c r="E5" s="54" t="s">
        <v>29</v>
      </c>
      <c r="F5" s="55" t="s">
        <v>16</v>
      </c>
      <c r="G5" s="56" t="s">
        <v>17</v>
      </c>
      <c r="H5" s="54">
        <v>1</v>
      </c>
      <c r="I5" s="56" t="s">
        <v>18</v>
      </c>
      <c r="J5" s="54" t="s">
        <v>30</v>
      </c>
      <c r="K5" s="54">
        <v>87500</v>
      </c>
      <c r="L5" s="54" t="s">
        <v>24</v>
      </c>
    </row>
    <row r="6" s="29" customFormat="1" ht="27" customHeight="1" spans="1:12">
      <c r="A6" s="53">
        <v>5</v>
      </c>
      <c r="B6" s="53"/>
      <c r="C6" s="53"/>
      <c r="D6" s="54" t="s">
        <v>31</v>
      </c>
      <c r="E6" s="54" t="s">
        <v>32</v>
      </c>
      <c r="F6" s="55" t="s">
        <v>16</v>
      </c>
      <c r="G6" s="56" t="s">
        <v>17</v>
      </c>
      <c r="H6" s="54">
        <v>1</v>
      </c>
      <c r="I6" s="56" t="s">
        <v>18</v>
      </c>
      <c r="J6" s="54" t="s">
        <v>33</v>
      </c>
      <c r="K6" s="54">
        <v>87500</v>
      </c>
      <c r="L6" s="54" t="s">
        <v>20</v>
      </c>
    </row>
    <row r="7" s="29" customFormat="1" ht="35" customHeight="1" spans="1:12">
      <c r="A7" s="53">
        <v>6</v>
      </c>
      <c r="B7" s="53"/>
      <c r="C7" s="53"/>
      <c r="D7" s="54" t="s">
        <v>34</v>
      </c>
      <c r="E7" s="54" t="s">
        <v>35</v>
      </c>
      <c r="F7" s="55" t="s">
        <v>16</v>
      </c>
      <c r="G7" s="56" t="s">
        <v>17</v>
      </c>
      <c r="H7" s="54">
        <v>1</v>
      </c>
      <c r="I7" s="56" t="s">
        <v>18</v>
      </c>
      <c r="J7" s="54" t="s">
        <v>36</v>
      </c>
      <c r="K7" s="54">
        <v>87500</v>
      </c>
      <c r="L7" s="54" t="s">
        <v>20</v>
      </c>
    </row>
    <row r="8" s="29" customFormat="1" ht="27" customHeight="1" spans="1:12">
      <c r="A8" s="53">
        <v>7</v>
      </c>
      <c r="B8" s="53"/>
      <c r="C8" s="53"/>
      <c r="D8" s="54" t="s">
        <v>37</v>
      </c>
      <c r="E8" s="54" t="s">
        <v>38</v>
      </c>
      <c r="F8" s="55" t="s">
        <v>16</v>
      </c>
      <c r="G8" s="56" t="s">
        <v>17</v>
      </c>
      <c r="H8" s="54">
        <v>1</v>
      </c>
      <c r="I8" s="56" t="s">
        <v>18</v>
      </c>
      <c r="J8" s="54" t="s">
        <v>39</v>
      </c>
      <c r="K8" s="54">
        <v>87500</v>
      </c>
      <c r="L8" s="54"/>
    </row>
    <row r="9" s="29" customFormat="1" ht="27" customHeight="1" spans="1:12">
      <c r="A9" s="53">
        <v>8</v>
      </c>
      <c r="B9" s="53"/>
      <c r="C9" s="53"/>
      <c r="D9" s="54" t="s">
        <v>40</v>
      </c>
      <c r="E9" s="54" t="s">
        <v>41</v>
      </c>
      <c r="F9" s="55" t="s">
        <v>16</v>
      </c>
      <c r="G9" s="56" t="s">
        <v>17</v>
      </c>
      <c r="H9" s="54">
        <v>2</v>
      </c>
      <c r="I9" s="56" t="s">
        <v>18</v>
      </c>
      <c r="J9" s="54" t="s">
        <v>42</v>
      </c>
      <c r="K9" s="54">
        <v>175000</v>
      </c>
      <c r="L9" s="54" t="s">
        <v>24</v>
      </c>
    </row>
    <row r="10" s="29" customFormat="1" ht="64" customHeight="1" spans="1:12">
      <c r="A10" s="53">
        <v>9</v>
      </c>
      <c r="B10" s="53"/>
      <c r="C10" s="53"/>
      <c r="D10" s="54" t="s">
        <v>43</v>
      </c>
      <c r="E10" s="54" t="s">
        <v>44</v>
      </c>
      <c r="F10" s="55" t="s">
        <v>16</v>
      </c>
      <c r="G10" s="56" t="s">
        <v>17</v>
      </c>
      <c r="H10" s="54">
        <v>1</v>
      </c>
      <c r="I10" s="56" t="s">
        <v>18</v>
      </c>
      <c r="J10" s="54" t="s">
        <v>45</v>
      </c>
      <c r="K10" s="54">
        <v>87500</v>
      </c>
      <c r="L10" s="54" t="s">
        <v>24</v>
      </c>
    </row>
    <row r="11" s="29" customFormat="1" ht="64" customHeight="1" spans="1:12">
      <c r="A11" s="53">
        <v>10</v>
      </c>
      <c r="B11" s="53"/>
      <c r="C11" s="53"/>
      <c r="D11" s="54" t="s">
        <v>46</v>
      </c>
      <c r="E11" s="54" t="s">
        <v>47</v>
      </c>
      <c r="F11" s="55" t="s">
        <v>16</v>
      </c>
      <c r="G11" s="56" t="s">
        <v>17</v>
      </c>
      <c r="H11" s="54">
        <v>1</v>
      </c>
      <c r="I11" s="56" t="s">
        <v>18</v>
      </c>
      <c r="J11" s="54" t="s">
        <v>48</v>
      </c>
      <c r="K11" s="54">
        <v>87500</v>
      </c>
      <c r="L11" s="54"/>
    </row>
    <row r="12" s="29" customFormat="1" ht="27" customHeight="1" spans="1:12">
      <c r="A12" s="53">
        <v>11</v>
      </c>
      <c r="B12" s="53"/>
      <c r="C12" s="53"/>
      <c r="D12" s="54" t="s">
        <v>49</v>
      </c>
      <c r="E12" s="54" t="s">
        <v>50</v>
      </c>
      <c r="F12" s="55" t="s">
        <v>16</v>
      </c>
      <c r="G12" s="56" t="s">
        <v>17</v>
      </c>
      <c r="H12" s="54">
        <v>1</v>
      </c>
      <c r="I12" s="56" t="s">
        <v>18</v>
      </c>
      <c r="J12" s="54" t="s">
        <v>51</v>
      </c>
      <c r="K12" s="54">
        <v>87500</v>
      </c>
      <c r="L12" s="54" t="s">
        <v>20</v>
      </c>
    </row>
    <row r="13" s="29" customFormat="1" ht="27" customHeight="1" spans="1:12">
      <c r="A13" s="53">
        <v>12</v>
      </c>
      <c r="B13" s="53"/>
      <c r="C13" s="53"/>
      <c r="D13" s="54" t="s">
        <v>52</v>
      </c>
      <c r="E13" s="54" t="s">
        <v>53</v>
      </c>
      <c r="F13" s="55" t="s">
        <v>16</v>
      </c>
      <c r="G13" s="56" t="s">
        <v>17</v>
      </c>
      <c r="H13" s="54">
        <v>3</v>
      </c>
      <c r="I13" s="56" t="s">
        <v>18</v>
      </c>
      <c r="J13" s="54" t="s">
        <v>54</v>
      </c>
      <c r="K13" s="54">
        <v>262500</v>
      </c>
      <c r="L13" s="54"/>
    </row>
    <row r="14" s="29" customFormat="1" ht="27" customHeight="1" spans="1:12">
      <c r="A14" s="53">
        <v>13</v>
      </c>
      <c r="B14" s="53"/>
      <c r="C14" s="53" t="s">
        <v>55</v>
      </c>
      <c r="D14" s="54" t="s">
        <v>56</v>
      </c>
      <c r="E14" s="54" t="s">
        <v>15</v>
      </c>
      <c r="F14" s="55" t="s">
        <v>57</v>
      </c>
      <c r="G14" s="56" t="s">
        <v>58</v>
      </c>
      <c r="H14" s="54">
        <v>1</v>
      </c>
      <c r="I14" s="56" t="s">
        <v>59</v>
      </c>
      <c r="J14" s="54" t="s">
        <v>19</v>
      </c>
      <c r="K14" s="54">
        <v>130000</v>
      </c>
      <c r="L14" s="55" t="s">
        <v>60</v>
      </c>
    </row>
    <row r="15" s="29" customFormat="1" ht="27" customHeight="1" spans="1:12">
      <c r="A15" s="53">
        <v>14</v>
      </c>
      <c r="B15" s="53"/>
      <c r="C15" s="53"/>
      <c r="D15" s="54" t="s">
        <v>61</v>
      </c>
      <c r="E15" s="54" t="s">
        <v>62</v>
      </c>
      <c r="F15" s="55" t="s">
        <v>57</v>
      </c>
      <c r="G15" s="56" t="s">
        <v>58</v>
      </c>
      <c r="H15" s="54">
        <v>2</v>
      </c>
      <c r="I15" s="56" t="s">
        <v>59</v>
      </c>
      <c r="J15" s="54" t="s">
        <v>23</v>
      </c>
      <c r="K15" s="54">
        <v>260000</v>
      </c>
      <c r="L15" s="55" t="s">
        <v>60</v>
      </c>
    </row>
    <row r="16" s="29" customFormat="1" ht="27" customHeight="1" spans="1:12">
      <c r="A16" s="53">
        <v>15</v>
      </c>
      <c r="B16" s="53"/>
      <c r="C16" s="53"/>
      <c r="D16" s="54" t="s">
        <v>63</v>
      </c>
      <c r="E16" s="54" t="s">
        <v>29</v>
      </c>
      <c r="F16" s="55" t="s">
        <v>57</v>
      </c>
      <c r="G16" s="56" t="s">
        <v>58</v>
      </c>
      <c r="H16" s="54">
        <v>1</v>
      </c>
      <c r="I16" s="56" t="s">
        <v>59</v>
      </c>
      <c r="J16" s="54" t="s">
        <v>30</v>
      </c>
      <c r="K16" s="54">
        <v>130000</v>
      </c>
      <c r="L16" s="55" t="s">
        <v>60</v>
      </c>
    </row>
    <row r="17" s="29" customFormat="1" ht="27" customHeight="1" spans="1:12">
      <c r="A17" s="53">
        <v>16</v>
      </c>
      <c r="B17" s="53"/>
      <c r="C17" s="53"/>
      <c r="D17" s="54" t="s">
        <v>64</v>
      </c>
      <c r="E17" s="54" t="s">
        <v>65</v>
      </c>
      <c r="F17" s="55" t="s">
        <v>57</v>
      </c>
      <c r="G17" s="56" t="s">
        <v>58</v>
      </c>
      <c r="H17" s="54">
        <v>2</v>
      </c>
      <c r="I17" s="56" t="s">
        <v>59</v>
      </c>
      <c r="J17" s="54" t="s">
        <v>33</v>
      </c>
      <c r="K17" s="54">
        <v>260000</v>
      </c>
      <c r="L17" s="55" t="s">
        <v>60</v>
      </c>
    </row>
    <row r="18" s="29" customFormat="1" ht="27" customHeight="1" spans="1:12">
      <c r="A18" s="53">
        <v>17</v>
      </c>
      <c r="B18" s="53"/>
      <c r="C18" s="53"/>
      <c r="D18" s="54" t="s">
        <v>66</v>
      </c>
      <c r="E18" s="54" t="s">
        <v>67</v>
      </c>
      <c r="F18" s="55" t="s">
        <v>57</v>
      </c>
      <c r="G18" s="56" t="s">
        <v>58</v>
      </c>
      <c r="H18" s="54">
        <v>7</v>
      </c>
      <c r="I18" s="56" t="s">
        <v>59</v>
      </c>
      <c r="J18" s="54" t="s">
        <v>36</v>
      </c>
      <c r="K18" s="54">
        <v>910000</v>
      </c>
      <c r="L18" s="55" t="s">
        <v>60</v>
      </c>
    </row>
    <row r="19" s="29" customFormat="1" ht="27" customHeight="1" spans="1:12">
      <c r="A19" s="53">
        <v>18</v>
      </c>
      <c r="B19" s="53"/>
      <c r="C19" s="53"/>
      <c r="D19" s="54" t="s">
        <v>68</v>
      </c>
      <c r="E19" s="54" t="s">
        <v>69</v>
      </c>
      <c r="F19" s="55" t="s">
        <v>57</v>
      </c>
      <c r="G19" s="56" t="s">
        <v>58</v>
      </c>
      <c r="H19" s="54">
        <v>4</v>
      </c>
      <c r="I19" s="56" t="s">
        <v>59</v>
      </c>
      <c r="J19" s="54" t="s">
        <v>39</v>
      </c>
      <c r="K19" s="54">
        <v>520000</v>
      </c>
      <c r="L19" s="55" t="s">
        <v>60</v>
      </c>
    </row>
    <row r="20" s="29" customFormat="1" ht="27" customHeight="1" spans="1:12">
      <c r="A20" s="53">
        <v>19</v>
      </c>
      <c r="B20" s="53"/>
      <c r="C20" s="53"/>
      <c r="D20" s="54" t="s">
        <v>70</v>
      </c>
      <c r="E20" s="54" t="s">
        <v>50</v>
      </c>
      <c r="F20" s="55" t="s">
        <v>57</v>
      </c>
      <c r="G20" s="56" t="s">
        <v>58</v>
      </c>
      <c r="H20" s="54">
        <v>1</v>
      </c>
      <c r="I20" s="57" t="s">
        <v>59</v>
      </c>
      <c r="J20" s="54" t="s">
        <v>51</v>
      </c>
      <c r="K20" s="54">
        <v>32400</v>
      </c>
      <c r="L20" s="53" t="s">
        <v>71</v>
      </c>
    </row>
    <row r="21" s="29" customFormat="1" ht="27" customHeight="1" spans="1:12">
      <c r="A21" s="53">
        <v>20</v>
      </c>
      <c r="B21" s="53"/>
      <c r="C21" s="53" t="s">
        <v>72</v>
      </c>
      <c r="D21" s="54" t="s">
        <v>73</v>
      </c>
      <c r="E21" s="54" t="s">
        <v>74</v>
      </c>
      <c r="F21" s="55" t="s">
        <v>75</v>
      </c>
      <c r="G21" s="56" t="s">
        <v>76</v>
      </c>
      <c r="H21" s="54">
        <v>1</v>
      </c>
      <c r="I21" s="56" t="s">
        <v>77</v>
      </c>
      <c r="J21" s="54" t="s">
        <v>23</v>
      </c>
      <c r="K21" s="54">
        <v>67200</v>
      </c>
      <c r="L21" s="53"/>
    </row>
    <row r="22" s="29" customFormat="1" ht="27" customHeight="1" spans="1:12">
      <c r="A22" s="53">
        <v>21</v>
      </c>
      <c r="B22" s="53"/>
      <c r="C22" s="53"/>
      <c r="D22" s="54" t="s">
        <v>78</v>
      </c>
      <c r="E22" s="54" t="s">
        <v>26</v>
      </c>
      <c r="F22" s="55" t="s">
        <v>75</v>
      </c>
      <c r="G22" s="56" t="s">
        <v>76</v>
      </c>
      <c r="H22" s="54">
        <v>2</v>
      </c>
      <c r="I22" s="56" t="s">
        <v>77</v>
      </c>
      <c r="J22" s="54" t="s">
        <v>27</v>
      </c>
      <c r="K22" s="54">
        <v>134400</v>
      </c>
      <c r="L22" s="53"/>
    </row>
    <row r="23" s="29" customFormat="1" ht="27" customHeight="1" spans="1:12">
      <c r="A23" s="53">
        <v>22</v>
      </c>
      <c r="B23" s="53"/>
      <c r="C23" s="53"/>
      <c r="D23" s="54" t="s">
        <v>79</v>
      </c>
      <c r="E23" s="54" t="s">
        <v>29</v>
      </c>
      <c r="F23" s="55" t="s">
        <v>75</v>
      </c>
      <c r="G23" s="56" t="s">
        <v>76</v>
      </c>
      <c r="H23" s="54">
        <v>3</v>
      </c>
      <c r="I23" s="56" t="s">
        <v>77</v>
      </c>
      <c r="J23" s="54" t="s">
        <v>30</v>
      </c>
      <c r="K23" s="54">
        <v>201600</v>
      </c>
      <c r="L23" s="53" t="s">
        <v>80</v>
      </c>
    </row>
    <row r="24" s="29" customFormat="1" ht="27" customHeight="1" spans="1:12">
      <c r="A24" s="53">
        <v>23</v>
      </c>
      <c r="B24" s="53"/>
      <c r="C24" s="53"/>
      <c r="D24" s="54" t="s">
        <v>81</v>
      </c>
      <c r="E24" s="54" t="s">
        <v>82</v>
      </c>
      <c r="F24" s="55" t="s">
        <v>75</v>
      </c>
      <c r="G24" s="56" t="s">
        <v>76</v>
      </c>
      <c r="H24" s="54">
        <v>1</v>
      </c>
      <c r="I24" s="56" t="s">
        <v>77</v>
      </c>
      <c r="J24" s="54" t="s">
        <v>33</v>
      </c>
      <c r="K24" s="54">
        <v>67200</v>
      </c>
      <c r="L24" s="53"/>
    </row>
    <row r="25" s="29" customFormat="1" ht="27" customHeight="1" spans="1:12">
      <c r="A25" s="53">
        <v>24</v>
      </c>
      <c r="B25" s="53"/>
      <c r="C25" s="53"/>
      <c r="D25" s="54" t="s">
        <v>83</v>
      </c>
      <c r="E25" s="54" t="s">
        <v>35</v>
      </c>
      <c r="F25" s="55" t="s">
        <v>75</v>
      </c>
      <c r="G25" s="56" t="s">
        <v>76</v>
      </c>
      <c r="H25" s="54">
        <v>4</v>
      </c>
      <c r="I25" s="56" t="s">
        <v>77</v>
      </c>
      <c r="J25" s="54" t="s">
        <v>36</v>
      </c>
      <c r="K25" s="54">
        <v>268800</v>
      </c>
      <c r="L25" s="53"/>
    </row>
    <row r="26" s="29" customFormat="1" ht="27" customHeight="1" spans="1:12">
      <c r="A26" s="53">
        <v>25</v>
      </c>
      <c r="B26" s="53"/>
      <c r="C26" s="53"/>
      <c r="D26" s="54" t="s">
        <v>84</v>
      </c>
      <c r="E26" s="54" t="s">
        <v>85</v>
      </c>
      <c r="F26" s="55" t="s">
        <v>75</v>
      </c>
      <c r="G26" s="56" t="s">
        <v>76</v>
      </c>
      <c r="H26" s="54">
        <v>2</v>
      </c>
      <c r="I26" s="56" t="s">
        <v>77</v>
      </c>
      <c r="J26" s="54" t="s">
        <v>39</v>
      </c>
      <c r="K26" s="54">
        <v>134400</v>
      </c>
      <c r="L26" s="53"/>
    </row>
    <row r="27" s="29" customFormat="1" ht="27" customHeight="1" spans="1:12">
      <c r="A27" s="53">
        <v>26</v>
      </c>
      <c r="B27" s="53"/>
      <c r="C27" s="53"/>
      <c r="D27" s="54" t="s">
        <v>86</v>
      </c>
      <c r="E27" s="54" t="s">
        <v>47</v>
      </c>
      <c r="F27" s="55" t="s">
        <v>75</v>
      </c>
      <c r="G27" s="56" t="s">
        <v>76</v>
      </c>
      <c r="H27" s="54">
        <v>1</v>
      </c>
      <c r="I27" s="56" t="s">
        <v>77</v>
      </c>
      <c r="J27" s="54" t="s">
        <v>48</v>
      </c>
      <c r="K27" s="54">
        <v>67200</v>
      </c>
      <c r="L27" s="53"/>
    </row>
    <row r="28" s="29" customFormat="1" ht="27" customHeight="1" spans="1:12">
      <c r="A28" s="53">
        <v>27</v>
      </c>
      <c r="B28" s="53"/>
      <c r="C28" s="53"/>
      <c r="D28" s="54" t="s">
        <v>87</v>
      </c>
      <c r="E28" s="54" t="s">
        <v>41</v>
      </c>
      <c r="F28" s="55" t="s">
        <v>75</v>
      </c>
      <c r="G28" s="56" t="s">
        <v>76</v>
      </c>
      <c r="H28" s="54">
        <v>3</v>
      </c>
      <c r="I28" s="56" t="s">
        <v>77</v>
      </c>
      <c r="J28" s="54" t="s">
        <v>42</v>
      </c>
      <c r="K28" s="54">
        <v>201600</v>
      </c>
      <c r="L28" s="53"/>
    </row>
    <row r="29" s="29" customFormat="1" ht="27" customHeight="1" spans="1:12">
      <c r="A29" s="53">
        <v>28</v>
      </c>
      <c r="B29" s="53"/>
      <c r="C29" s="53"/>
      <c r="D29" s="54" t="s">
        <v>88</v>
      </c>
      <c r="E29" s="54" t="s">
        <v>89</v>
      </c>
      <c r="F29" s="55" t="s">
        <v>75</v>
      </c>
      <c r="G29" s="56" t="s">
        <v>76</v>
      </c>
      <c r="H29" s="54">
        <v>3</v>
      </c>
      <c r="I29" s="56" t="s">
        <v>77</v>
      </c>
      <c r="J29" s="54" t="s">
        <v>45</v>
      </c>
      <c r="K29" s="54">
        <v>201600</v>
      </c>
      <c r="L29" s="53"/>
    </row>
    <row r="30" s="29" customFormat="1" ht="35" customHeight="1" spans="1:12">
      <c r="A30" s="53">
        <v>29</v>
      </c>
      <c r="B30" s="53"/>
      <c r="C30" s="53" t="s">
        <v>90</v>
      </c>
      <c r="D30" s="66" t="s">
        <v>91</v>
      </c>
      <c r="E30" s="54" t="s">
        <v>92</v>
      </c>
      <c r="F30" s="55" t="s">
        <v>93</v>
      </c>
      <c r="G30" s="56" t="s">
        <v>94</v>
      </c>
      <c r="H30" s="54">
        <v>3</v>
      </c>
      <c r="I30" s="57" t="s">
        <v>18</v>
      </c>
      <c r="J30" s="54" t="s">
        <v>95</v>
      </c>
      <c r="K30" s="54">
        <v>699000</v>
      </c>
      <c r="L30" s="53"/>
    </row>
    <row r="31" s="29" customFormat="1" ht="35" customHeight="1" spans="1:12">
      <c r="A31" s="53">
        <v>30</v>
      </c>
      <c r="B31" s="53"/>
      <c r="C31" s="53"/>
      <c r="D31" s="54" t="s">
        <v>96</v>
      </c>
      <c r="E31" s="54" t="s">
        <v>26</v>
      </c>
      <c r="F31" s="55" t="s">
        <v>93</v>
      </c>
      <c r="G31" s="56" t="s">
        <v>94</v>
      </c>
      <c r="H31" s="54">
        <v>1</v>
      </c>
      <c r="I31" s="56" t="s">
        <v>18</v>
      </c>
      <c r="J31" s="54" t="s">
        <v>27</v>
      </c>
      <c r="K31" s="54">
        <v>175000</v>
      </c>
      <c r="L31" s="53"/>
    </row>
    <row r="32" s="29" customFormat="1" ht="35" customHeight="1" spans="1:12">
      <c r="A32" s="53">
        <v>31</v>
      </c>
      <c r="B32" s="53"/>
      <c r="C32" s="53"/>
      <c r="D32" s="54" t="s">
        <v>97</v>
      </c>
      <c r="E32" s="54" t="s">
        <v>98</v>
      </c>
      <c r="F32" s="55" t="s">
        <v>93</v>
      </c>
      <c r="G32" s="56" t="s">
        <v>94</v>
      </c>
      <c r="H32" s="54">
        <v>3</v>
      </c>
      <c r="I32" s="56" t="s">
        <v>18</v>
      </c>
      <c r="J32" s="54" t="s">
        <v>36</v>
      </c>
      <c r="K32" s="54">
        <v>720000</v>
      </c>
      <c r="L32" s="53"/>
    </row>
    <row r="33" s="29" customFormat="1" ht="35" customHeight="1" spans="1:12">
      <c r="A33" s="53">
        <v>32</v>
      </c>
      <c r="B33" s="53"/>
      <c r="C33" s="53"/>
      <c r="D33" s="54" t="s">
        <v>99</v>
      </c>
      <c r="E33" s="54" t="s">
        <v>100</v>
      </c>
      <c r="F33" s="55" t="s">
        <v>93</v>
      </c>
      <c r="G33" s="56" t="s">
        <v>94</v>
      </c>
      <c r="H33" s="54">
        <v>2</v>
      </c>
      <c r="I33" s="56" t="s">
        <v>18</v>
      </c>
      <c r="J33" s="54" t="s">
        <v>51</v>
      </c>
      <c r="K33" s="54">
        <v>374000</v>
      </c>
      <c r="L33" s="53"/>
    </row>
    <row r="34" s="29" customFormat="1" ht="35" customHeight="1" spans="1:12">
      <c r="A34" s="53">
        <v>33</v>
      </c>
      <c r="B34" s="53"/>
      <c r="C34" s="53"/>
      <c r="D34" s="54" t="s">
        <v>101</v>
      </c>
      <c r="E34" s="54" t="s">
        <v>102</v>
      </c>
      <c r="F34" s="55" t="s">
        <v>93</v>
      </c>
      <c r="G34" s="56" t="s">
        <v>94</v>
      </c>
      <c r="H34" s="54">
        <v>3</v>
      </c>
      <c r="I34" s="56" t="s">
        <v>18</v>
      </c>
      <c r="J34" s="54" t="s">
        <v>45</v>
      </c>
      <c r="K34" s="54">
        <v>525000</v>
      </c>
      <c r="L34" s="53"/>
    </row>
    <row r="35" s="29" customFormat="1" ht="35" customHeight="1" spans="1:12">
      <c r="A35" s="53">
        <v>34</v>
      </c>
      <c r="B35" s="53"/>
      <c r="C35" s="53"/>
      <c r="D35" s="54" t="s">
        <v>103</v>
      </c>
      <c r="E35" s="54" t="s">
        <v>53</v>
      </c>
      <c r="F35" s="55" t="s">
        <v>93</v>
      </c>
      <c r="G35" s="56" t="s">
        <v>94</v>
      </c>
      <c r="H35" s="54">
        <v>1</v>
      </c>
      <c r="I35" s="56" t="s">
        <v>18</v>
      </c>
      <c r="J35" s="54" t="s">
        <v>54</v>
      </c>
      <c r="K35" s="54">
        <v>175000</v>
      </c>
      <c r="L35" s="53"/>
    </row>
    <row r="36" s="29" customFormat="1" ht="35" customHeight="1" spans="1:12">
      <c r="A36" s="53">
        <v>35</v>
      </c>
      <c r="B36" s="53"/>
      <c r="C36" s="53"/>
      <c r="D36" s="57" t="s">
        <v>104</v>
      </c>
      <c r="E36" s="57" t="s">
        <v>26</v>
      </c>
      <c r="F36" s="58" t="s">
        <v>105</v>
      </c>
      <c r="G36" s="57" t="s">
        <v>106</v>
      </c>
      <c r="H36" s="59">
        <v>1</v>
      </c>
      <c r="I36" s="57" t="s">
        <v>18</v>
      </c>
      <c r="J36" s="57" t="s">
        <v>27</v>
      </c>
      <c r="K36" s="60">
        <v>335000</v>
      </c>
      <c r="L36" s="53"/>
    </row>
    <row r="37" s="29" customFormat="1" ht="27" customHeight="1" spans="1:12">
      <c r="A37" s="53">
        <v>36</v>
      </c>
      <c r="B37" s="53"/>
      <c r="C37" s="53" t="s">
        <v>107</v>
      </c>
      <c r="D37" s="54" t="s">
        <v>108</v>
      </c>
      <c r="E37" s="54" t="s">
        <v>15</v>
      </c>
      <c r="F37" s="55" t="s">
        <v>109</v>
      </c>
      <c r="G37" s="56" t="s">
        <v>110</v>
      </c>
      <c r="H37" s="54">
        <v>1</v>
      </c>
      <c r="I37" s="56" t="s">
        <v>77</v>
      </c>
      <c r="J37" s="54" t="s">
        <v>19</v>
      </c>
      <c r="K37" s="54">
        <v>198000</v>
      </c>
      <c r="L37" s="53"/>
    </row>
    <row r="38" s="29" customFormat="1" ht="27" customHeight="1" spans="1:12">
      <c r="A38" s="53">
        <v>37</v>
      </c>
      <c r="B38" s="53"/>
      <c r="C38" s="53"/>
      <c r="D38" s="54" t="s">
        <v>111</v>
      </c>
      <c r="E38" s="54" t="s">
        <v>112</v>
      </c>
      <c r="F38" s="55" t="s">
        <v>109</v>
      </c>
      <c r="G38" s="56" t="s">
        <v>110</v>
      </c>
      <c r="H38" s="54">
        <v>2</v>
      </c>
      <c r="I38" s="56" t="s">
        <v>77</v>
      </c>
      <c r="J38" s="54" t="s">
        <v>113</v>
      </c>
      <c r="K38" s="54">
        <v>516000</v>
      </c>
      <c r="L38" s="53"/>
    </row>
    <row r="39" s="29" customFormat="1" ht="27" customHeight="1" spans="1:12">
      <c r="A39" s="53">
        <v>38</v>
      </c>
      <c r="B39" s="53"/>
      <c r="C39" s="53"/>
      <c r="D39" s="54" t="s">
        <v>114</v>
      </c>
      <c r="E39" s="54" t="s">
        <v>41</v>
      </c>
      <c r="F39" s="55" t="s">
        <v>109</v>
      </c>
      <c r="G39" s="56" t="s">
        <v>110</v>
      </c>
      <c r="H39" s="54">
        <v>1</v>
      </c>
      <c r="I39" s="56" t="s">
        <v>77</v>
      </c>
      <c r="J39" s="54" t="s">
        <v>42</v>
      </c>
      <c r="K39" s="54">
        <v>258000</v>
      </c>
      <c r="L39" s="53"/>
    </row>
    <row r="40" s="29" customFormat="1" ht="27" customHeight="1" spans="1:12">
      <c r="A40" s="53">
        <v>39</v>
      </c>
      <c r="B40" s="53"/>
      <c r="C40" s="53"/>
      <c r="D40" s="54" t="s">
        <v>115</v>
      </c>
      <c r="E40" s="54" t="s">
        <v>116</v>
      </c>
      <c r="F40" s="55" t="s">
        <v>109</v>
      </c>
      <c r="G40" s="56" t="s">
        <v>110</v>
      </c>
      <c r="H40" s="54">
        <v>2</v>
      </c>
      <c r="I40" s="56" t="s">
        <v>77</v>
      </c>
      <c r="J40" s="54" t="s">
        <v>42</v>
      </c>
      <c r="K40" s="54">
        <v>516000</v>
      </c>
      <c r="L40" s="53"/>
    </row>
    <row r="41" s="29" customFormat="1" ht="27" customHeight="1" spans="1:12">
      <c r="A41" s="53">
        <v>40</v>
      </c>
      <c r="B41" s="53"/>
      <c r="C41" s="53"/>
      <c r="D41" s="54" t="s">
        <v>117</v>
      </c>
      <c r="E41" s="54" t="s">
        <v>74</v>
      </c>
      <c r="F41" s="55" t="s">
        <v>109</v>
      </c>
      <c r="G41" s="56" t="s">
        <v>110</v>
      </c>
      <c r="H41" s="54">
        <v>2</v>
      </c>
      <c r="I41" s="56" t="s">
        <v>77</v>
      </c>
      <c r="J41" s="54" t="s">
        <v>23</v>
      </c>
      <c r="K41" s="54">
        <v>516000</v>
      </c>
      <c r="L41" s="53"/>
    </row>
    <row r="42" s="29" customFormat="1" ht="27" customHeight="1" spans="1:12">
      <c r="A42" s="53">
        <v>41</v>
      </c>
      <c r="B42" s="53"/>
      <c r="C42" s="53"/>
      <c r="D42" s="54" t="s">
        <v>118</v>
      </c>
      <c r="E42" s="54" t="s">
        <v>29</v>
      </c>
      <c r="F42" s="55" t="s">
        <v>109</v>
      </c>
      <c r="G42" s="56" t="s">
        <v>110</v>
      </c>
      <c r="H42" s="54">
        <v>1</v>
      </c>
      <c r="I42" s="56" t="s">
        <v>77</v>
      </c>
      <c r="J42" s="54" t="s">
        <v>30</v>
      </c>
      <c r="K42" s="54">
        <v>258000</v>
      </c>
      <c r="L42" s="53"/>
    </row>
    <row r="43" s="29" customFormat="1" ht="27" customHeight="1" spans="1:12">
      <c r="A43" s="53">
        <v>42</v>
      </c>
      <c r="B43" s="53"/>
      <c r="C43" s="53"/>
      <c r="D43" s="54" t="s">
        <v>119</v>
      </c>
      <c r="E43" s="54" t="s">
        <v>120</v>
      </c>
      <c r="F43" s="55" t="s">
        <v>109</v>
      </c>
      <c r="G43" s="56" t="s">
        <v>110</v>
      </c>
      <c r="H43" s="54">
        <v>2</v>
      </c>
      <c r="I43" s="56" t="s">
        <v>77</v>
      </c>
      <c r="J43" s="54" t="s">
        <v>33</v>
      </c>
      <c r="K43" s="54">
        <v>516000</v>
      </c>
      <c r="L43" s="53"/>
    </row>
    <row r="44" s="29" customFormat="1" ht="27" customHeight="1" spans="1:12">
      <c r="A44" s="53">
        <v>43</v>
      </c>
      <c r="B44" s="53"/>
      <c r="C44" s="53"/>
      <c r="D44" s="54" t="s">
        <v>121</v>
      </c>
      <c r="E44" s="54" t="s">
        <v>122</v>
      </c>
      <c r="F44" s="55" t="s">
        <v>109</v>
      </c>
      <c r="G44" s="56" t="s">
        <v>110</v>
      </c>
      <c r="H44" s="54">
        <v>4</v>
      </c>
      <c r="I44" s="56" t="s">
        <v>77</v>
      </c>
      <c r="J44" s="54" t="s">
        <v>39</v>
      </c>
      <c r="K44" s="54">
        <v>1032000</v>
      </c>
      <c r="L44" s="53"/>
    </row>
    <row r="45" s="29" customFormat="1" ht="27" customHeight="1" spans="1:12">
      <c r="A45" s="53">
        <v>44</v>
      </c>
      <c r="B45" s="53"/>
      <c r="C45" s="53"/>
      <c r="D45" s="54" t="s">
        <v>123</v>
      </c>
      <c r="E45" s="54" t="s">
        <v>124</v>
      </c>
      <c r="F45" s="55" t="s">
        <v>109</v>
      </c>
      <c r="G45" s="56" t="s">
        <v>110</v>
      </c>
      <c r="H45" s="54">
        <v>2</v>
      </c>
      <c r="I45" s="56" t="s">
        <v>77</v>
      </c>
      <c r="J45" s="54" t="s">
        <v>51</v>
      </c>
      <c r="K45" s="54">
        <v>516000</v>
      </c>
      <c r="L45" s="53"/>
    </row>
    <row r="46" s="29" customFormat="1" ht="27" customHeight="1" spans="1:12">
      <c r="A46" s="53">
        <v>45</v>
      </c>
      <c r="B46" s="53"/>
      <c r="C46" s="53" t="s">
        <v>125</v>
      </c>
      <c r="D46" s="54" t="s">
        <v>126</v>
      </c>
      <c r="E46" s="54" t="s">
        <v>15</v>
      </c>
      <c r="F46" s="55" t="s">
        <v>127</v>
      </c>
      <c r="G46" s="56" t="s">
        <v>128</v>
      </c>
      <c r="H46" s="54">
        <v>3</v>
      </c>
      <c r="I46" s="56" t="s">
        <v>18</v>
      </c>
      <c r="J46" s="54" t="s">
        <v>19</v>
      </c>
      <c r="K46" s="54">
        <v>193380</v>
      </c>
      <c r="L46" s="53"/>
    </row>
    <row r="47" s="29" customFormat="1" ht="27" customHeight="1" spans="1:12">
      <c r="A47" s="53">
        <v>46</v>
      </c>
      <c r="B47" s="53"/>
      <c r="C47" s="53"/>
      <c r="D47" s="54" t="s">
        <v>129</v>
      </c>
      <c r="E47" s="54" t="s">
        <v>130</v>
      </c>
      <c r="F47" s="55" t="s">
        <v>127</v>
      </c>
      <c r="G47" s="56" t="s">
        <v>128</v>
      </c>
      <c r="H47" s="54">
        <v>2</v>
      </c>
      <c r="I47" s="56" t="s">
        <v>18</v>
      </c>
      <c r="J47" s="54" t="s">
        <v>23</v>
      </c>
      <c r="K47" s="54">
        <v>129320</v>
      </c>
      <c r="L47" s="53"/>
    </row>
    <row r="48" s="29" customFormat="1" ht="27" customHeight="1" spans="1:12">
      <c r="A48" s="53">
        <v>47</v>
      </c>
      <c r="B48" s="53"/>
      <c r="C48" s="53"/>
      <c r="D48" s="54" t="s">
        <v>131</v>
      </c>
      <c r="E48" s="54" t="s">
        <v>29</v>
      </c>
      <c r="F48" s="55" t="s">
        <v>127</v>
      </c>
      <c r="G48" s="56" t="s">
        <v>128</v>
      </c>
      <c r="H48" s="54">
        <v>2</v>
      </c>
      <c r="I48" s="56" t="s">
        <v>18</v>
      </c>
      <c r="J48" s="54" t="s">
        <v>30</v>
      </c>
      <c r="K48" s="54">
        <v>130000</v>
      </c>
      <c r="L48" s="53"/>
    </row>
    <row r="49" s="29" customFormat="1" ht="27" customHeight="1" spans="1:12">
      <c r="A49" s="53">
        <v>48</v>
      </c>
      <c r="B49" s="53"/>
      <c r="C49" s="53"/>
      <c r="D49" s="54" t="s">
        <v>132</v>
      </c>
      <c r="E49" s="54" t="s">
        <v>133</v>
      </c>
      <c r="F49" s="55" t="s">
        <v>127</v>
      </c>
      <c r="G49" s="56" t="s">
        <v>128</v>
      </c>
      <c r="H49" s="54">
        <v>2</v>
      </c>
      <c r="I49" s="56" t="s">
        <v>18</v>
      </c>
      <c r="J49" s="54" t="s">
        <v>33</v>
      </c>
      <c r="K49" s="54">
        <v>129320</v>
      </c>
      <c r="L49" s="53"/>
    </row>
    <row r="50" s="29" customFormat="1" ht="27" customHeight="1" spans="1:12">
      <c r="A50" s="53">
        <v>49</v>
      </c>
      <c r="B50" s="53"/>
      <c r="C50" s="53"/>
      <c r="D50" s="54" t="s">
        <v>134</v>
      </c>
      <c r="E50" s="54" t="s">
        <v>35</v>
      </c>
      <c r="F50" s="55" t="s">
        <v>127</v>
      </c>
      <c r="G50" s="56" t="s">
        <v>128</v>
      </c>
      <c r="H50" s="54">
        <v>1</v>
      </c>
      <c r="I50" s="56" t="s">
        <v>18</v>
      </c>
      <c r="J50" s="54" t="s">
        <v>36</v>
      </c>
      <c r="K50" s="54">
        <v>64660</v>
      </c>
      <c r="L50" s="53"/>
    </row>
    <row r="51" s="29" customFormat="1" ht="27" customHeight="1" spans="1:12">
      <c r="A51" s="53">
        <v>50</v>
      </c>
      <c r="B51" s="53"/>
      <c r="C51" s="53"/>
      <c r="D51" s="54" t="s">
        <v>135</v>
      </c>
      <c r="E51" s="54" t="s">
        <v>47</v>
      </c>
      <c r="F51" s="55" t="s">
        <v>127</v>
      </c>
      <c r="G51" s="56" t="s">
        <v>128</v>
      </c>
      <c r="H51" s="54">
        <v>3</v>
      </c>
      <c r="I51" s="56" t="s">
        <v>18</v>
      </c>
      <c r="J51" s="54" t="s">
        <v>48</v>
      </c>
      <c r="K51" s="54">
        <v>193980</v>
      </c>
      <c r="L51" s="53"/>
    </row>
    <row r="52" s="29" customFormat="1" ht="27" customHeight="1" spans="1:12">
      <c r="A52" s="53">
        <v>51</v>
      </c>
      <c r="B52" s="53"/>
      <c r="C52" s="53"/>
      <c r="D52" s="54" t="s">
        <v>136</v>
      </c>
      <c r="E52" s="54" t="s">
        <v>41</v>
      </c>
      <c r="F52" s="55" t="s">
        <v>127</v>
      </c>
      <c r="G52" s="56" t="s">
        <v>128</v>
      </c>
      <c r="H52" s="54">
        <v>3</v>
      </c>
      <c r="I52" s="56" t="s">
        <v>18</v>
      </c>
      <c r="J52" s="54" t="s">
        <v>42</v>
      </c>
      <c r="K52" s="54">
        <v>193380</v>
      </c>
      <c r="L52" s="53"/>
    </row>
    <row r="53" s="29" customFormat="1" ht="27" customHeight="1" spans="1:12">
      <c r="A53" s="53">
        <v>52</v>
      </c>
      <c r="B53" s="53"/>
      <c r="C53" s="53"/>
      <c r="D53" s="54" t="s">
        <v>137</v>
      </c>
      <c r="E53" s="54" t="s">
        <v>116</v>
      </c>
      <c r="F53" s="55" t="s">
        <v>127</v>
      </c>
      <c r="G53" s="56" t="s">
        <v>128</v>
      </c>
      <c r="H53" s="54">
        <v>1</v>
      </c>
      <c r="I53" s="56" t="s">
        <v>18</v>
      </c>
      <c r="J53" s="54" t="s">
        <v>42</v>
      </c>
      <c r="K53" s="54">
        <v>64460</v>
      </c>
      <c r="L53" s="53"/>
    </row>
    <row r="54" s="29" customFormat="1" ht="27" customHeight="1" spans="1:12">
      <c r="A54" s="55">
        <v>53</v>
      </c>
      <c r="B54" s="53"/>
      <c r="C54" s="53" t="s">
        <v>138</v>
      </c>
      <c r="D54" s="66" t="s">
        <v>139</v>
      </c>
      <c r="E54" s="54" t="s">
        <v>140</v>
      </c>
      <c r="F54" s="53" t="s">
        <v>141</v>
      </c>
      <c r="G54" s="67" t="s">
        <v>142</v>
      </c>
      <c r="H54" s="54">
        <v>1</v>
      </c>
      <c r="I54" s="57" t="s">
        <v>18</v>
      </c>
      <c r="J54" s="54" t="s">
        <v>143</v>
      </c>
      <c r="K54" s="54">
        <v>1520000</v>
      </c>
      <c r="L54" s="53"/>
    </row>
    <row r="55" s="29" customFormat="1" ht="27" customHeight="1" spans="1:12">
      <c r="A55" s="55">
        <v>53</v>
      </c>
      <c r="B55" s="53"/>
      <c r="C55" s="53" t="s">
        <v>144</v>
      </c>
      <c r="D55" s="66" t="s">
        <v>145</v>
      </c>
      <c r="E55" s="54" t="s">
        <v>146</v>
      </c>
      <c r="F55" s="53" t="s">
        <v>147</v>
      </c>
      <c r="G55" s="57" t="s">
        <v>148</v>
      </c>
      <c r="H55" s="54">
        <v>1</v>
      </c>
      <c r="I55" s="57" t="s">
        <v>59</v>
      </c>
      <c r="J55" s="54" t="s">
        <v>143</v>
      </c>
      <c r="K55" s="61">
        <v>2100000</v>
      </c>
      <c r="L55" s="53"/>
    </row>
    <row r="56" s="29" customFormat="1" ht="27" customHeight="1" spans="1:12">
      <c r="A56" s="55">
        <v>53</v>
      </c>
      <c r="B56" s="53"/>
      <c r="C56" s="53" t="s">
        <v>149</v>
      </c>
      <c r="D56" s="66" t="s">
        <v>150</v>
      </c>
      <c r="E56" s="54" t="s">
        <v>151</v>
      </c>
      <c r="F56" s="53" t="s">
        <v>152</v>
      </c>
      <c r="G56" s="67" t="s">
        <v>153</v>
      </c>
      <c r="H56" s="54">
        <v>1</v>
      </c>
      <c r="I56" s="57" t="s">
        <v>59</v>
      </c>
      <c r="J56" s="54" t="s">
        <v>143</v>
      </c>
      <c r="K56" s="61">
        <v>1610000</v>
      </c>
      <c r="L56" s="53"/>
    </row>
    <row r="57" s="29" customFormat="1" ht="27" customHeight="1" spans="1:12">
      <c r="A57" s="53">
        <v>56</v>
      </c>
      <c r="B57" s="53" t="s">
        <v>154</v>
      </c>
      <c r="C57" s="53" t="s">
        <v>155</v>
      </c>
      <c r="D57" s="54" t="s">
        <v>156</v>
      </c>
      <c r="E57" s="54" t="s">
        <v>157</v>
      </c>
      <c r="F57" s="55" t="s">
        <v>158</v>
      </c>
      <c r="G57" s="56" t="s">
        <v>159</v>
      </c>
      <c r="H57" s="59">
        <v>1</v>
      </c>
      <c r="I57" s="57" t="s">
        <v>59</v>
      </c>
      <c r="J57" s="54" t="s">
        <v>48</v>
      </c>
      <c r="K57" s="54">
        <v>1120300</v>
      </c>
      <c r="L57" s="53"/>
    </row>
    <row r="58" s="29" customFormat="1" ht="27" customHeight="1" spans="1:12">
      <c r="A58" s="53">
        <v>57</v>
      </c>
      <c r="B58" s="53"/>
      <c r="C58" s="53"/>
      <c r="D58" s="54" t="s">
        <v>160</v>
      </c>
      <c r="E58" s="54" t="s">
        <v>161</v>
      </c>
      <c r="F58" s="55" t="s">
        <v>158</v>
      </c>
      <c r="G58" s="56" t="s">
        <v>159</v>
      </c>
      <c r="H58" s="59">
        <v>1</v>
      </c>
      <c r="I58" s="57" t="s">
        <v>59</v>
      </c>
      <c r="J58" s="54" t="s">
        <v>45</v>
      </c>
      <c r="K58" s="54">
        <v>2377000</v>
      </c>
      <c r="L58" s="53"/>
    </row>
    <row r="59" s="29" customFormat="1" ht="27" customHeight="1" spans="1:12">
      <c r="A59" s="53">
        <v>58</v>
      </c>
      <c r="B59" s="53"/>
      <c r="C59" s="53"/>
      <c r="D59" s="54" t="s">
        <v>162</v>
      </c>
      <c r="E59" s="54" t="s">
        <v>163</v>
      </c>
      <c r="F59" s="55" t="s">
        <v>158</v>
      </c>
      <c r="G59" s="56" t="s">
        <v>159</v>
      </c>
      <c r="H59" s="59">
        <v>1</v>
      </c>
      <c r="I59" s="57" t="s">
        <v>59</v>
      </c>
      <c r="J59" s="54" t="s">
        <v>23</v>
      </c>
      <c r="K59" s="54">
        <v>2024100</v>
      </c>
      <c r="L59" s="53"/>
    </row>
    <row r="60" s="29" customFormat="1" ht="27" customHeight="1" spans="1:12">
      <c r="A60" s="53">
        <v>59</v>
      </c>
      <c r="B60" s="53"/>
      <c r="C60" s="53"/>
      <c r="D60" s="54" t="s">
        <v>164</v>
      </c>
      <c r="E60" s="54" t="s">
        <v>165</v>
      </c>
      <c r="F60" s="55" t="s">
        <v>158</v>
      </c>
      <c r="G60" s="56" t="s">
        <v>159</v>
      </c>
      <c r="H60" s="59">
        <v>1</v>
      </c>
      <c r="I60" s="57" t="s">
        <v>59</v>
      </c>
      <c r="J60" s="54" t="s">
        <v>166</v>
      </c>
      <c r="K60" s="54">
        <v>638388</v>
      </c>
      <c r="L60" s="53"/>
    </row>
    <row r="61" s="29" customFormat="1" ht="35" customHeight="1" spans="1:12">
      <c r="A61" s="53">
        <v>60</v>
      </c>
      <c r="B61" s="53"/>
      <c r="C61" s="53"/>
      <c r="D61" s="54" t="s">
        <v>167</v>
      </c>
      <c r="E61" s="54" t="s">
        <v>168</v>
      </c>
      <c r="F61" s="55" t="s">
        <v>158</v>
      </c>
      <c r="G61" s="56" t="s">
        <v>159</v>
      </c>
      <c r="H61" s="59">
        <v>1</v>
      </c>
      <c r="I61" s="57" t="s">
        <v>59</v>
      </c>
      <c r="J61" s="54" t="s">
        <v>27</v>
      </c>
      <c r="K61" s="54">
        <v>1167600</v>
      </c>
      <c r="L61" s="53"/>
    </row>
    <row r="62" s="29" customFormat="1" ht="35" customHeight="1" spans="1:12">
      <c r="A62" s="53">
        <v>61</v>
      </c>
      <c r="B62" s="53"/>
      <c r="C62" s="53"/>
      <c r="D62" s="54" t="s">
        <v>169</v>
      </c>
      <c r="E62" s="54" t="s">
        <v>170</v>
      </c>
      <c r="F62" s="55" t="s">
        <v>158</v>
      </c>
      <c r="G62" s="56" t="s">
        <v>159</v>
      </c>
      <c r="H62" s="59">
        <v>1</v>
      </c>
      <c r="I62" s="57" t="s">
        <v>59</v>
      </c>
      <c r="J62" s="54" t="s">
        <v>30</v>
      </c>
      <c r="K62" s="54">
        <v>1247000</v>
      </c>
      <c r="L62" s="53"/>
    </row>
    <row r="63" s="29" customFormat="1" ht="35" customHeight="1" spans="1:12">
      <c r="A63" s="53">
        <v>62</v>
      </c>
      <c r="B63" s="53"/>
      <c r="C63" s="53"/>
      <c r="D63" s="54" t="s">
        <v>171</v>
      </c>
      <c r="E63" s="54" t="s">
        <v>172</v>
      </c>
      <c r="F63" s="55" t="s">
        <v>158</v>
      </c>
      <c r="G63" s="56" t="s">
        <v>159</v>
      </c>
      <c r="H63" s="59">
        <v>1</v>
      </c>
      <c r="I63" s="57" t="s">
        <v>59</v>
      </c>
      <c r="J63" s="54" t="s">
        <v>19</v>
      </c>
      <c r="K63" s="54">
        <v>1869161</v>
      </c>
      <c r="L63" s="53"/>
    </row>
    <row r="64" s="29" customFormat="1" ht="78.5" customHeight="1" spans="1:12">
      <c r="A64" s="53">
        <v>63</v>
      </c>
      <c r="B64" s="53"/>
      <c r="C64" s="53"/>
      <c r="D64" s="54" t="s">
        <v>173</v>
      </c>
      <c r="E64" s="54" t="s">
        <v>174</v>
      </c>
      <c r="F64" s="55" t="s">
        <v>158</v>
      </c>
      <c r="G64" s="56" t="s">
        <v>159</v>
      </c>
      <c r="H64" s="59">
        <v>1</v>
      </c>
      <c r="I64" s="57" t="s">
        <v>59</v>
      </c>
      <c r="J64" s="54" t="s">
        <v>54</v>
      </c>
      <c r="K64" s="54">
        <v>1370000</v>
      </c>
      <c r="L64" s="53"/>
    </row>
    <row r="65" s="29" customFormat="1" ht="78.5" customHeight="1" spans="1:12">
      <c r="A65" s="53">
        <v>64</v>
      </c>
      <c r="B65" s="53"/>
      <c r="C65" s="53"/>
      <c r="D65" s="54" t="s">
        <v>175</v>
      </c>
      <c r="E65" s="54" t="s">
        <v>176</v>
      </c>
      <c r="F65" s="55" t="s">
        <v>158</v>
      </c>
      <c r="G65" s="56" t="s">
        <v>159</v>
      </c>
      <c r="H65" s="59">
        <v>1</v>
      </c>
      <c r="I65" s="57" t="s">
        <v>59</v>
      </c>
      <c r="J65" s="54" t="s">
        <v>177</v>
      </c>
      <c r="K65" s="54">
        <v>1146500</v>
      </c>
      <c r="L65" s="53"/>
    </row>
    <row r="66" s="29" customFormat="1" ht="35" customHeight="1" spans="1:12">
      <c r="A66" s="53">
        <v>65</v>
      </c>
      <c r="B66" s="53"/>
      <c r="C66" s="53"/>
      <c r="D66" s="54" t="s">
        <v>178</v>
      </c>
      <c r="E66" s="54" t="s">
        <v>179</v>
      </c>
      <c r="F66" s="55" t="s">
        <v>158</v>
      </c>
      <c r="G66" s="56" t="s">
        <v>159</v>
      </c>
      <c r="H66" s="59">
        <v>1</v>
      </c>
      <c r="I66" s="57" t="s">
        <v>59</v>
      </c>
      <c r="J66" s="54" t="s">
        <v>42</v>
      </c>
      <c r="K66" s="54">
        <v>1194500</v>
      </c>
      <c r="L66" s="53"/>
    </row>
    <row r="67" s="29" customFormat="1" ht="35" customHeight="1" spans="1:12">
      <c r="A67" s="53">
        <v>66</v>
      </c>
      <c r="B67" s="53"/>
      <c r="C67" s="53"/>
      <c r="D67" s="54" t="s">
        <v>180</v>
      </c>
      <c r="E67" s="54" t="s">
        <v>181</v>
      </c>
      <c r="F67" s="55" t="s">
        <v>158</v>
      </c>
      <c r="G67" s="56" t="s">
        <v>159</v>
      </c>
      <c r="H67" s="59">
        <v>1</v>
      </c>
      <c r="I67" s="57" t="s">
        <v>59</v>
      </c>
      <c r="J67" s="54" t="s">
        <v>39</v>
      </c>
      <c r="K67" s="54">
        <v>1855500</v>
      </c>
      <c r="L67" s="53"/>
    </row>
    <row r="68" s="29" customFormat="1" ht="78.5" customHeight="1" spans="1:12">
      <c r="A68" s="53">
        <v>67</v>
      </c>
      <c r="B68" s="53"/>
      <c r="C68" s="53"/>
      <c r="D68" s="54" t="s">
        <v>182</v>
      </c>
      <c r="E68" s="54" t="s">
        <v>183</v>
      </c>
      <c r="F68" s="55" t="s">
        <v>158</v>
      </c>
      <c r="G68" s="56" t="s">
        <v>159</v>
      </c>
      <c r="H68" s="59">
        <v>1</v>
      </c>
      <c r="I68" s="57" t="s">
        <v>59</v>
      </c>
      <c r="J68" s="54" t="s">
        <v>36</v>
      </c>
      <c r="K68" s="54">
        <v>1792600</v>
      </c>
      <c r="L68" s="53"/>
    </row>
    <row r="69" s="29" customFormat="1" ht="64" customHeight="1" spans="1:12">
      <c r="A69" s="53">
        <v>68</v>
      </c>
      <c r="B69" s="53"/>
      <c r="C69" s="53"/>
      <c r="D69" s="54" t="s">
        <v>184</v>
      </c>
      <c r="E69" s="54" t="s">
        <v>185</v>
      </c>
      <c r="F69" s="55" t="s">
        <v>158</v>
      </c>
      <c r="G69" s="56" t="s">
        <v>159</v>
      </c>
      <c r="H69" s="59">
        <v>1</v>
      </c>
      <c r="I69" s="57" t="s">
        <v>59</v>
      </c>
      <c r="J69" s="54" t="s">
        <v>51</v>
      </c>
      <c r="K69" s="54">
        <v>866604</v>
      </c>
      <c r="L69" s="53"/>
    </row>
    <row r="70" s="29" customFormat="1" ht="49.5" customHeight="1" spans="1:12">
      <c r="A70" s="53">
        <v>69</v>
      </c>
      <c r="B70" s="53"/>
      <c r="C70" s="53"/>
      <c r="D70" s="54" t="s">
        <v>186</v>
      </c>
      <c r="E70" s="54" t="s">
        <v>187</v>
      </c>
      <c r="F70" s="55" t="s">
        <v>158</v>
      </c>
      <c r="G70" s="56" t="s">
        <v>159</v>
      </c>
      <c r="H70" s="59">
        <v>1</v>
      </c>
      <c r="I70" s="57" t="s">
        <v>59</v>
      </c>
      <c r="J70" s="54" t="s">
        <v>33</v>
      </c>
      <c r="K70" s="54">
        <v>1494450</v>
      </c>
      <c r="L70" s="53"/>
    </row>
    <row r="71" s="29" customFormat="1" ht="35" customHeight="1" spans="1:12">
      <c r="A71" s="53">
        <v>70</v>
      </c>
      <c r="B71" s="53"/>
      <c r="C71" s="53"/>
      <c r="D71" s="66" t="s">
        <v>188</v>
      </c>
      <c r="E71" s="54" t="s">
        <v>189</v>
      </c>
      <c r="F71" s="55" t="s">
        <v>158</v>
      </c>
      <c r="G71" s="56" t="s">
        <v>159</v>
      </c>
      <c r="H71" s="59">
        <v>1</v>
      </c>
      <c r="I71" s="57" t="s">
        <v>59</v>
      </c>
      <c r="J71" s="54" t="s">
        <v>113</v>
      </c>
      <c r="K71" s="54">
        <v>1681300</v>
      </c>
      <c r="L71" s="53"/>
    </row>
    <row r="72" s="29" customFormat="1" ht="49.5" customHeight="1" spans="1:12">
      <c r="A72" s="53">
        <v>71</v>
      </c>
      <c r="B72" s="53"/>
      <c r="C72" s="53"/>
      <c r="D72" s="66" t="s">
        <v>190</v>
      </c>
      <c r="E72" s="54" t="s">
        <v>191</v>
      </c>
      <c r="F72" s="55" t="s">
        <v>158</v>
      </c>
      <c r="G72" s="56" t="s">
        <v>159</v>
      </c>
      <c r="H72" s="59">
        <v>1</v>
      </c>
      <c r="I72" s="57" t="s">
        <v>59</v>
      </c>
      <c r="J72" s="54" t="s">
        <v>95</v>
      </c>
      <c r="K72" s="54">
        <v>4860700</v>
      </c>
      <c r="L72" s="53"/>
    </row>
    <row r="73" s="29" customFormat="1" ht="49.5" customHeight="1" spans="1:12">
      <c r="A73" s="53">
        <v>72</v>
      </c>
      <c r="B73" s="55" t="s">
        <v>192</v>
      </c>
      <c r="C73" s="53" t="s">
        <v>193</v>
      </c>
      <c r="D73" s="54" t="s">
        <v>194</v>
      </c>
      <c r="E73" s="54" t="s">
        <v>195</v>
      </c>
      <c r="F73" s="53" t="s">
        <v>196</v>
      </c>
      <c r="G73" s="57" t="s">
        <v>197</v>
      </c>
      <c r="H73" s="59">
        <v>1</v>
      </c>
      <c r="I73" s="57" t="s">
        <v>59</v>
      </c>
      <c r="J73" s="57" t="s">
        <v>198</v>
      </c>
      <c r="K73" s="54">
        <v>8458202</v>
      </c>
      <c r="L73" s="53" t="s">
        <v>199</v>
      </c>
    </row>
    <row r="74" s="29" customFormat="1" ht="27" customHeight="1" spans="1:12">
      <c r="A74" s="53">
        <v>73</v>
      </c>
      <c r="B74" s="53" t="s">
        <v>200</v>
      </c>
      <c r="C74" s="53" t="s">
        <v>201</v>
      </c>
      <c r="D74" s="62" t="s">
        <v>202</v>
      </c>
      <c r="E74" s="54" t="s">
        <v>203</v>
      </c>
      <c r="F74" s="54" t="s">
        <v>204</v>
      </c>
      <c r="G74" s="57" t="s">
        <v>205</v>
      </c>
      <c r="H74" s="63">
        <v>6</v>
      </c>
      <c r="I74" s="57" t="s">
        <v>59</v>
      </c>
      <c r="J74" s="57" t="s">
        <v>36</v>
      </c>
      <c r="K74" s="54">
        <v>372000</v>
      </c>
      <c r="L74" s="53"/>
    </row>
    <row r="75" s="29" customFormat="1" ht="27" customHeight="1" spans="1:12">
      <c r="A75" s="53">
        <v>74</v>
      </c>
      <c r="B75" s="53"/>
      <c r="C75" s="53"/>
      <c r="D75" s="62" t="s">
        <v>206</v>
      </c>
      <c r="E75" s="54" t="s">
        <v>203</v>
      </c>
      <c r="F75" s="54" t="s">
        <v>207</v>
      </c>
      <c r="G75" s="57" t="s">
        <v>208</v>
      </c>
      <c r="H75" s="63">
        <v>6</v>
      </c>
      <c r="I75" s="57" t="s">
        <v>59</v>
      </c>
      <c r="J75" s="57" t="s">
        <v>36</v>
      </c>
      <c r="K75" s="54">
        <v>372000</v>
      </c>
      <c r="L75" s="53"/>
    </row>
    <row r="76" s="29" customFormat="1" ht="27" customHeight="1" spans="1:12">
      <c r="A76" s="53">
        <v>75</v>
      </c>
      <c r="B76" s="53"/>
      <c r="C76" s="53"/>
      <c r="D76" s="62" t="s">
        <v>209</v>
      </c>
      <c r="E76" s="54" t="s">
        <v>203</v>
      </c>
      <c r="F76" s="54" t="s">
        <v>210</v>
      </c>
      <c r="G76" s="57" t="s">
        <v>211</v>
      </c>
      <c r="H76" s="63">
        <v>6</v>
      </c>
      <c r="I76" s="57" t="s">
        <v>59</v>
      </c>
      <c r="J76" s="57" t="s">
        <v>36</v>
      </c>
      <c r="K76" s="54">
        <v>372000</v>
      </c>
      <c r="L76" s="53"/>
    </row>
    <row r="77" s="29" customFormat="1" ht="27" customHeight="1" spans="1:12">
      <c r="A77" s="53">
        <v>76</v>
      </c>
      <c r="B77" s="53"/>
      <c r="C77" s="53"/>
      <c r="D77" s="62" t="s">
        <v>212</v>
      </c>
      <c r="E77" s="54" t="s">
        <v>203</v>
      </c>
      <c r="F77" s="54" t="s">
        <v>213</v>
      </c>
      <c r="G77" s="57" t="s">
        <v>214</v>
      </c>
      <c r="H77" s="63">
        <v>6</v>
      </c>
      <c r="I77" s="57" t="s">
        <v>59</v>
      </c>
      <c r="J77" s="57" t="s">
        <v>36</v>
      </c>
      <c r="K77" s="54">
        <v>372000</v>
      </c>
      <c r="L77" s="53"/>
    </row>
    <row r="78" s="29" customFormat="1" ht="27" customHeight="1" spans="1:12">
      <c r="A78" s="53">
        <v>77</v>
      </c>
      <c r="B78" s="53"/>
      <c r="C78" s="53"/>
      <c r="D78" s="62" t="s">
        <v>215</v>
      </c>
      <c r="E78" s="54" t="s">
        <v>203</v>
      </c>
      <c r="F78" s="54" t="s">
        <v>216</v>
      </c>
      <c r="G78" s="57" t="s">
        <v>217</v>
      </c>
      <c r="H78" s="63">
        <v>12</v>
      </c>
      <c r="I78" s="57" t="s">
        <v>59</v>
      </c>
      <c r="J78" s="57" t="s">
        <v>36</v>
      </c>
      <c r="K78" s="54">
        <v>744000</v>
      </c>
      <c r="L78" s="53"/>
    </row>
    <row r="79" s="29" customFormat="1" ht="27" customHeight="1" spans="1:12">
      <c r="A79" s="53">
        <v>78</v>
      </c>
      <c r="B79" s="53" t="s">
        <v>218</v>
      </c>
      <c r="C79" s="53" t="s">
        <v>219</v>
      </c>
      <c r="D79" s="53" t="s">
        <v>220</v>
      </c>
      <c r="E79" s="53" t="s">
        <v>221</v>
      </c>
      <c r="F79" s="55" t="s">
        <v>222</v>
      </c>
      <c r="G79" s="55" t="s">
        <v>223</v>
      </c>
      <c r="H79" s="53">
        <v>2</v>
      </c>
      <c r="I79" s="55" t="s">
        <v>18</v>
      </c>
      <c r="J79" s="53" t="s">
        <v>19</v>
      </c>
      <c r="K79" s="53">
        <v>1186500</v>
      </c>
      <c r="L79" s="53"/>
    </row>
    <row r="80" s="29" customFormat="1" ht="27" customHeight="1" spans="1:12">
      <c r="A80" s="53">
        <v>79</v>
      </c>
      <c r="B80" s="53"/>
      <c r="C80" s="53"/>
      <c r="D80" s="53" t="s">
        <v>224</v>
      </c>
      <c r="E80" s="53" t="s">
        <v>225</v>
      </c>
      <c r="F80" s="55" t="s">
        <v>222</v>
      </c>
      <c r="G80" s="55" t="s">
        <v>223</v>
      </c>
      <c r="H80" s="53">
        <v>1</v>
      </c>
      <c r="I80" s="55" t="s">
        <v>18</v>
      </c>
      <c r="J80" s="53" t="s">
        <v>30</v>
      </c>
      <c r="K80" s="53">
        <v>600000</v>
      </c>
      <c r="L80" s="53"/>
    </row>
    <row r="81" s="29" customFormat="1" ht="38" customHeight="1" spans="1:12">
      <c r="A81" s="53">
        <v>80</v>
      </c>
      <c r="B81" s="53"/>
      <c r="C81" s="53"/>
      <c r="D81" s="53" t="s">
        <v>226</v>
      </c>
      <c r="E81" s="53" t="s">
        <v>227</v>
      </c>
      <c r="F81" s="55" t="s">
        <v>222</v>
      </c>
      <c r="G81" s="55" t="s">
        <v>223</v>
      </c>
      <c r="H81" s="53">
        <v>2</v>
      </c>
      <c r="I81" s="55" t="s">
        <v>18</v>
      </c>
      <c r="J81" s="53" t="s">
        <v>33</v>
      </c>
      <c r="K81" s="53">
        <v>1186500</v>
      </c>
      <c r="L81" s="65"/>
    </row>
    <row r="82" s="29" customFormat="1" ht="27" spans="1:12">
      <c r="A82" s="53">
        <v>81</v>
      </c>
      <c r="B82" s="53"/>
      <c r="C82" s="53"/>
      <c r="D82" s="53" t="s">
        <v>228</v>
      </c>
      <c r="E82" s="53" t="s">
        <v>229</v>
      </c>
      <c r="F82" s="55" t="s">
        <v>222</v>
      </c>
      <c r="G82" s="55" t="s">
        <v>223</v>
      </c>
      <c r="H82" s="53">
        <v>2</v>
      </c>
      <c r="I82" s="55" t="s">
        <v>18</v>
      </c>
      <c r="J82" s="53" t="s">
        <v>42</v>
      </c>
      <c r="K82" s="53">
        <v>1186500</v>
      </c>
      <c r="L82" s="65"/>
    </row>
    <row r="83" s="29" customFormat="1" ht="27" customHeight="1" spans="1:12">
      <c r="A83" s="53">
        <v>82</v>
      </c>
      <c r="B83" s="53"/>
      <c r="C83" s="53"/>
      <c r="D83" s="53" t="s">
        <v>230</v>
      </c>
      <c r="E83" s="53" t="s">
        <v>231</v>
      </c>
      <c r="F83" s="55" t="s">
        <v>222</v>
      </c>
      <c r="G83" s="55" t="s">
        <v>223</v>
      </c>
      <c r="H83" s="53">
        <v>2</v>
      </c>
      <c r="I83" s="55" t="s">
        <v>18</v>
      </c>
      <c r="J83" s="53" t="s">
        <v>177</v>
      </c>
      <c r="K83" s="53">
        <v>1160000</v>
      </c>
      <c r="L83" s="53"/>
    </row>
    <row r="84" s="29" customFormat="1" ht="27" customHeight="1" spans="1:12">
      <c r="A84" s="53">
        <v>83</v>
      </c>
      <c r="B84" s="53"/>
      <c r="C84" s="53"/>
      <c r="D84" s="53" t="s">
        <v>232</v>
      </c>
      <c r="E84" s="64" t="s">
        <v>233</v>
      </c>
      <c r="F84" s="64" t="s">
        <v>222</v>
      </c>
      <c r="G84" s="64" t="s">
        <v>223</v>
      </c>
      <c r="H84" s="64">
        <v>1</v>
      </c>
      <c r="I84" s="64" t="s">
        <v>18</v>
      </c>
      <c r="J84" s="64" t="s">
        <v>27</v>
      </c>
      <c r="K84" s="64">
        <v>580000</v>
      </c>
      <c r="L84" s="53"/>
    </row>
    <row r="85" s="29" customFormat="1" ht="27" customHeight="1" spans="1:12">
      <c r="A85" s="53">
        <v>84</v>
      </c>
      <c r="B85" s="53" t="s">
        <v>234</v>
      </c>
      <c r="C85" s="53" t="s">
        <v>235</v>
      </c>
      <c r="D85" s="57" t="s">
        <v>236</v>
      </c>
      <c r="E85" s="64" t="s">
        <v>237</v>
      </c>
      <c r="F85" s="64" t="s">
        <v>238</v>
      </c>
      <c r="G85" s="64" t="s">
        <v>239</v>
      </c>
      <c r="H85" s="64">
        <v>5</v>
      </c>
      <c r="I85" s="64" t="s">
        <v>59</v>
      </c>
      <c r="J85" s="64" t="s">
        <v>166</v>
      </c>
      <c r="K85" s="64">
        <v>2000000</v>
      </c>
      <c r="L85" s="53"/>
    </row>
    <row r="86" s="29" customFormat="1" ht="27" customHeight="1" spans="1:12">
      <c r="A86" s="53">
        <v>85</v>
      </c>
      <c r="B86" s="53"/>
      <c r="C86" s="53"/>
      <c r="D86" s="57" t="s">
        <v>240</v>
      </c>
      <c r="E86" s="64" t="s">
        <v>241</v>
      </c>
      <c r="F86" s="64" t="s">
        <v>238</v>
      </c>
      <c r="G86" s="64" t="s">
        <v>239</v>
      </c>
      <c r="H86" s="64">
        <v>2</v>
      </c>
      <c r="I86" s="64" t="s">
        <v>59</v>
      </c>
      <c r="J86" s="64" t="s">
        <v>166</v>
      </c>
      <c r="K86" s="64">
        <v>800000</v>
      </c>
      <c r="L86" s="53"/>
    </row>
    <row r="87" s="29" customFormat="1" ht="49.5" customHeight="1" spans="1:12">
      <c r="A87" s="53">
        <v>86</v>
      </c>
      <c r="B87" s="53" t="s">
        <v>242</v>
      </c>
      <c r="C87" s="53" t="s">
        <v>243</v>
      </c>
      <c r="D87" s="53" t="s">
        <v>244</v>
      </c>
      <c r="E87" s="64" t="s">
        <v>245</v>
      </c>
      <c r="F87" s="64" t="s">
        <v>158</v>
      </c>
      <c r="G87" s="64" t="s">
        <v>159</v>
      </c>
      <c r="H87" s="64">
        <v>1</v>
      </c>
      <c r="I87" s="64" t="s">
        <v>59</v>
      </c>
      <c r="J87" s="64" t="s">
        <v>143</v>
      </c>
      <c r="K87" s="64">
        <v>3005320</v>
      </c>
      <c r="L87" s="53"/>
    </row>
    <row r="88" s="29" customFormat="1" ht="49.5" customHeight="1" spans="1:12">
      <c r="A88" s="53">
        <v>90</v>
      </c>
      <c r="B88" s="55" t="s">
        <v>246</v>
      </c>
      <c r="C88" s="53" t="s">
        <v>247</v>
      </c>
      <c r="D88" s="66" t="s">
        <v>248</v>
      </c>
      <c r="E88" s="54" t="s">
        <v>249</v>
      </c>
      <c r="F88" s="53" t="s">
        <v>250</v>
      </c>
      <c r="G88" s="67" t="s">
        <v>251</v>
      </c>
      <c r="H88" s="59">
        <v>1</v>
      </c>
      <c r="I88" s="57" t="s">
        <v>59</v>
      </c>
      <c r="J88" s="57" t="s">
        <v>143</v>
      </c>
      <c r="K88" s="60">
        <v>2512700</v>
      </c>
      <c r="L88" s="53"/>
    </row>
    <row r="89" s="29" customFormat="1" ht="49.5" customHeight="1" spans="1:12">
      <c r="A89" s="53">
        <v>91</v>
      </c>
      <c r="B89" s="55" t="s">
        <v>252</v>
      </c>
      <c r="C89" s="53" t="s">
        <v>253</v>
      </c>
      <c r="D89" s="66" t="s">
        <v>254</v>
      </c>
      <c r="E89" s="54" t="s">
        <v>255</v>
      </c>
      <c r="F89" s="53"/>
      <c r="G89" s="57"/>
      <c r="H89" s="59">
        <v>1</v>
      </c>
      <c r="I89" s="57"/>
      <c r="J89" s="57" t="s">
        <v>143</v>
      </c>
      <c r="K89" s="60">
        <v>1450000</v>
      </c>
      <c r="L89" s="53"/>
    </row>
  </sheetData>
  <autoFilter ref="A1:L89">
    <extLst/>
  </autoFilter>
  <mergeCells count="18">
    <mergeCell ref="B2:B56"/>
    <mergeCell ref="B57:B72"/>
    <mergeCell ref="B74:B78"/>
    <mergeCell ref="B79:B84"/>
    <mergeCell ref="B85:B86"/>
    <mergeCell ref="C2:C13"/>
    <mergeCell ref="C14:C20"/>
    <mergeCell ref="C21:C29"/>
    <mergeCell ref="C30:C36"/>
    <mergeCell ref="C37:C45"/>
    <mergeCell ref="C46:C53"/>
    <mergeCell ref="C57:C72"/>
    <mergeCell ref="C74:C78"/>
    <mergeCell ref="C79:C84"/>
    <mergeCell ref="C85:C86"/>
    <mergeCell ref="F88:F89"/>
    <mergeCell ref="G88:G89"/>
    <mergeCell ref="I88:I89"/>
  </mergeCells>
  <pageMargins left="0.7" right="0.7" top="0.75" bottom="0.75" header="0.3" footer="0.3"/>
  <pageSetup paperSize="9" scale="58"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Q89"/>
  <sheetViews>
    <sheetView topLeftCell="C1" workbookViewId="0">
      <selection activeCell="E76" sqref="E76"/>
    </sheetView>
  </sheetViews>
  <sheetFormatPr defaultColWidth="9" defaultRowHeight="13.5"/>
  <cols>
    <col min="1" max="1" width="9" style="4"/>
    <col min="2" max="2" width="27.1833333333333" style="5" customWidth="1"/>
    <col min="3" max="3" width="32" style="5" customWidth="1"/>
    <col min="4" max="4" width="15.725" style="5" customWidth="1"/>
    <col min="5" max="5" width="44.4583333333333" style="5" customWidth="1"/>
    <col min="6" max="6" width="17.8166666666667" style="5" customWidth="1"/>
    <col min="7" max="10" width="9" style="5"/>
    <col min="11" max="11" width="14.8166666666667" style="5" customWidth="1"/>
    <col min="12" max="12" width="9" style="5"/>
    <col min="13" max="13" width="33.7583333333333" style="6" customWidth="1"/>
    <col min="14" max="16" width="9" style="5"/>
  </cols>
  <sheetData>
    <row r="1" s="1" customFormat="1" ht="37.5" customHeight="1" spans="1:13">
      <c r="A1" s="7" t="s">
        <v>0</v>
      </c>
      <c r="B1" s="7" t="s">
        <v>1</v>
      </c>
      <c r="C1" s="7" t="s">
        <v>2</v>
      </c>
      <c r="D1" s="7" t="s">
        <v>3</v>
      </c>
      <c r="E1" s="7" t="s">
        <v>4</v>
      </c>
      <c r="F1" s="7" t="s">
        <v>5</v>
      </c>
      <c r="G1" s="7" t="s">
        <v>6</v>
      </c>
      <c r="H1" s="7" t="s">
        <v>7</v>
      </c>
      <c r="I1" s="7" t="s">
        <v>8</v>
      </c>
      <c r="J1" s="7" t="s">
        <v>9</v>
      </c>
      <c r="K1" s="7" t="s">
        <v>10</v>
      </c>
      <c r="L1" s="7" t="s">
        <v>11</v>
      </c>
      <c r="M1" s="29"/>
    </row>
    <row r="2" s="1" customFormat="1" ht="27" hidden="1" customHeight="1" spans="1:16">
      <c r="A2" s="8">
        <v>1</v>
      </c>
      <c r="B2" s="9" t="s">
        <v>12</v>
      </c>
      <c r="C2" s="10" t="s">
        <v>13</v>
      </c>
      <c r="D2" s="11" t="s">
        <v>14</v>
      </c>
      <c r="E2" s="11" t="s">
        <v>15</v>
      </c>
      <c r="F2" s="10" t="s">
        <v>16</v>
      </c>
      <c r="G2" s="12" t="s">
        <v>17</v>
      </c>
      <c r="H2" s="11">
        <v>2</v>
      </c>
      <c r="I2" s="12" t="s">
        <v>18</v>
      </c>
      <c r="J2" s="11" t="s">
        <v>19</v>
      </c>
      <c r="K2" s="11">
        <v>175000</v>
      </c>
      <c r="L2" s="11" t="s">
        <v>20</v>
      </c>
      <c r="M2" s="29" t="str">
        <f t="shared" ref="M2:M65" si="0">D2&amp;E2&amp;F2&amp;G2&amp;H2&amp;I2&amp;J2&amp;K2</f>
        <v>05040000062301620260903000玉溪供电局2026年变电修试所共计25台工器具购置项目多倍频感应耐压测试仪0911045000000042台玉溪供电局175000</v>
      </c>
      <c r="N2" s="1" t="s">
        <v>256</v>
      </c>
      <c r="O2" s="1" t="str">
        <f>VLOOKUP(M2,[2]需求计划明细列表!$M:$M,1,FALSE)</f>
        <v>05040000062301620260903000玉溪供电局2026年变电修试所共计25台工器具购置项目多倍频感应耐压测试仪0911045000000042台玉溪供电局175000</v>
      </c>
      <c r="P2" s="1" t="s">
        <v>256</v>
      </c>
    </row>
    <row r="3" s="1" customFormat="1" ht="27" hidden="1" customHeight="1" spans="1:16">
      <c r="A3" s="8">
        <v>2</v>
      </c>
      <c r="B3" s="13" t="s">
        <v>12</v>
      </c>
      <c r="C3" s="10" t="s">
        <v>13</v>
      </c>
      <c r="D3" s="11" t="s">
        <v>21</v>
      </c>
      <c r="E3" s="11" t="s">
        <v>22</v>
      </c>
      <c r="F3" s="10" t="s">
        <v>16</v>
      </c>
      <c r="G3" s="12" t="s">
        <v>17</v>
      </c>
      <c r="H3" s="11">
        <v>1</v>
      </c>
      <c r="I3" s="12" t="s">
        <v>18</v>
      </c>
      <c r="J3" s="11" t="s">
        <v>23</v>
      </c>
      <c r="K3" s="11">
        <v>87500</v>
      </c>
      <c r="L3" s="11" t="s">
        <v>24</v>
      </c>
      <c r="M3" s="29" t="str">
        <f t="shared" si="0"/>
        <v>05080000273201620260827000普洱供电局2026年变电修试所变压器短路阻抗测试仪等6台测试设备工器具购置多倍频感应耐压测试仪0911045000000041台普洱供电局87500</v>
      </c>
      <c r="N3" s="1" t="str">
        <f>VLOOKUP(M3,[1]Sheet1!$I:$I,1,FALSE)</f>
        <v>05080000273201620260827000普洱供电局2026年变电修试所变压器短路阻抗测试仪等6台测试设备工器具购置多倍频感应耐压测试仪0911045000000041台普洱供电局87500</v>
      </c>
      <c r="O3" s="1" t="e">
        <f>VLOOKUP(M3,[2]需求计划明细列表!$M:$M,1,FALSE)</f>
        <v>#N/A</v>
      </c>
      <c r="P3" s="1" t="e">
        <v>#N/A</v>
      </c>
    </row>
    <row r="4" s="1" customFormat="1" ht="64" hidden="1" customHeight="1" spans="1:16">
      <c r="A4" s="8">
        <v>3</v>
      </c>
      <c r="B4" s="13" t="s">
        <v>12</v>
      </c>
      <c r="C4" s="10" t="s">
        <v>13</v>
      </c>
      <c r="D4" s="11" t="s">
        <v>25</v>
      </c>
      <c r="E4" s="11" t="s">
        <v>26</v>
      </c>
      <c r="F4" s="10" t="s">
        <v>16</v>
      </c>
      <c r="G4" s="12" t="s">
        <v>17</v>
      </c>
      <c r="H4" s="11">
        <v>1</v>
      </c>
      <c r="I4" s="12" t="s">
        <v>18</v>
      </c>
      <c r="J4" s="11" t="s">
        <v>27</v>
      </c>
      <c r="K4" s="11">
        <v>87500</v>
      </c>
      <c r="L4" s="11"/>
      <c r="M4" s="29" t="str">
        <f t="shared" si="0"/>
        <v>05140000066801620260827000丽江供电局2026年变电修试所共计15台工器具购置多倍频感应耐压测试仪0911045000000041台丽江供电局87500</v>
      </c>
      <c r="N4" s="1" t="str">
        <f>VLOOKUP(M4,[1]Sheet1!$I:$I,1,FALSE)</f>
        <v>05140000066801620260827000丽江供电局2026年变电修试所共计15台工器具购置多倍频感应耐压测试仪0911045000000041台丽江供电局87500</v>
      </c>
      <c r="O4" s="1" t="e">
        <f>VLOOKUP(M4,[2]需求计划明细列表!$M:$M,1,FALSE)</f>
        <v>#N/A</v>
      </c>
      <c r="P4" s="1" t="e">
        <v>#N/A</v>
      </c>
    </row>
    <row r="5" s="1" customFormat="1" ht="27" hidden="1" customHeight="1" spans="1:16">
      <c r="A5" s="8">
        <v>4</v>
      </c>
      <c r="B5" s="13" t="s">
        <v>12</v>
      </c>
      <c r="C5" s="10" t="s">
        <v>13</v>
      </c>
      <c r="D5" s="11" t="s">
        <v>28</v>
      </c>
      <c r="E5" s="11" t="s">
        <v>29</v>
      </c>
      <c r="F5" s="10" t="s">
        <v>16</v>
      </c>
      <c r="G5" s="12" t="s">
        <v>17</v>
      </c>
      <c r="H5" s="11">
        <v>1</v>
      </c>
      <c r="I5" s="12" t="s">
        <v>18</v>
      </c>
      <c r="J5" s="11" t="s">
        <v>30</v>
      </c>
      <c r="K5" s="11">
        <v>87500</v>
      </c>
      <c r="L5" s="11" t="s">
        <v>24</v>
      </c>
      <c r="M5" s="29" t="str">
        <f t="shared" si="0"/>
        <v>05130000239701620260826000德宏供电局2026年变电修试所共计24台生产工器具及仪器仪表购置多倍频感应耐压测试仪0911045000000041台德宏供电局87500</v>
      </c>
      <c r="N5" s="1" t="str">
        <f>VLOOKUP(M5,[1]Sheet1!$I:$I,1,FALSE)</f>
        <v>05130000239701620260826000德宏供电局2026年变电修试所共计24台生产工器具及仪器仪表购置多倍频感应耐压测试仪0911045000000041台德宏供电局87500</v>
      </c>
      <c r="O5" s="1" t="e">
        <f>VLOOKUP(M5,[2]需求计划明细列表!$M:$M,1,FALSE)</f>
        <v>#N/A</v>
      </c>
      <c r="P5" s="1" t="e">
        <v>#N/A</v>
      </c>
    </row>
    <row r="6" s="1" customFormat="1" ht="27" hidden="1" customHeight="1" spans="1:16">
      <c r="A6" s="8">
        <v>5</v>
      </c>
      <c r="B6" s="13" t="s">
        <v>12</v>
      </c>
      <c r="C6" s="10" t="s">
        <v>13</v>
      </c>
      <c r="D6" s="11" t="s">
        <v>31</v>
      </c>
      <c r="E6" s="11" t="s">
        <v>32</v>
      </c>
      <c r="F6" s="10" t="s">
        <v>16</v>
      </c>
      <c r="G6" s="12" t="s">
        <v>17</v>
      </c>
      <c r="H6" s="11">
        <v>1</v>
      </c>
      <c r="I6" s="12" t="s">
        <v>18</v>
      </c>
      <c r="J6" s="11" t="s">
        <v>33</v>
      </c>
      <c r="K6" s="11">
        <v>87500</v>
      </c>
      <c r="L6" s="11" t="s">
        <v>20</v>
      </c>
      <c r="M6" s="29" t="str">
        <f t="shared" si="0"/>
        <v>05050000462801620260826000大理供电局2026年变电修试所共计19台工器具购置多倍频感应耐压测试仪0911045000000041台大理供电局87500</v>
      </c>
      <c r="N6" s="1" t="s">
        <v>257</v>
      </c>
      <c r="O6" s="1" t="str">
        <f>VLOOKUP(M6,[2]需求计划明细列表!$M:$M,1,FALSE)</f>
        <v>05050000462801620260826000大理供电局2026年变电修试所共计19台工器具购置多倍频感应耐压测试仪0911045000000041台大理供电局87500</v>
      </c>
      <c r="P6" s="1" t="s">
        <v>257</v>
      </c>
    </row>
    <row r="7" s="1" customFormat="1" ht="35" hidden="1" customHeight="1" spans="1:16">
      <c r="A7" s="8">
        <v>6</v>
      </c>
      <c r="B7" s="13" t="s">
        <v>12</v>
      </c>
      <c r="C7" s="10" t="s">
        <v>13</v>
      </c>
      <c r="D7" s="11" t="s">
        <v>34</v>
      </c>
      <c r="E7" s="11" t="s">
        <v>35</v>
      </c>
      <c r="F7" s="10" t="s">
        <v>16</v>
      </c>
      <c r="G7" s="12" t="s">
        <v>17</v>
      </c>
      <c r="H7" s="11">
        <v>1</v>
      </c>
      <c r="I7" s="12" t="s">
        <v>18</v>
      </c>
      <c r="J7" s="11" t="s">
        <v>36</v>
      </c>
      <c r="K7" s="11">
        <v>87500</v>
      </c>
      <c r="L7" s="11" t="s">
        <v>20</v>
      </c>
      <c r="M7" s="29" t="str">
        <f t="shared" si="0"/>
        <v>05030000515501620260825000红河供电局2026年变电修试所电容电感测量仪等7类14台仪器购置多倍频感应耐压测试仪0911045000000041台红河供电局87500</v>
      </c>
      <c r="N7" s="1" t="s">
        <v>258</v>
      </c>
      <c r="O7" s="1" t="str">
        <f>VLOOKUP(M7,[2]需求计划明细列表!$M:$M,1,FALSE)</f>
        <v>05030000515501620260825000红河供电局2026年变电修试所电容电感测量仪等7类14台仪器购置多倍频感应耐压测试仪0911045000000041台红河供电局87500</v>
      </c>
      <c r="P7" s="1" t="s">
        <v>258</v>
      </c>
    </row>
    <row r="8" s="1" customFormat="1" ht="27" hidden="1" customHeight="1" spans="1:16">
      <c r="A8" s="8">
        <v>7</v>
      </c>
      <c r="B8" s="13" t="s">
        <v>12</v>
      </c>
      <c r="C8" s="10" t="s">
        <v>13</v>
      </c>
      <c r="D8" s="11" t="s">
        <v>37</v>
      </c>
      <c r="E8" s="11" t="s">
        <v>38</v>
      </c>
      <c r="F8" s="10" t="s">
        <v>16</v>
      </c>
      <c r="G8" s="12" t="s">
        <v>17</v>
      </c>
      <c r="H8" s="11">
        <v>1</v>
      </c>
      <c r="I8" s="12" t="s">
        <v>18</v>
      </c>
      <c r="J8" s="11" t="s">
        <v>39</v>
      </c>
      <c r="K8" s="11">
        <v>87500</v>
      </c>
      <c r="L8" s="11"/>
      <c r="M8" s="29" t="str">
        <f t="shared" si="0"/>
        <v>05020000345401620260824000曲靖供电局2026年修试所倍频感应耐压测试仪购置多倍频感应耐压测试仪0911045000000041台曲靖供电局87500</v>
      </c>
      <c r="N8" s="1" t="s">
        <v>259</v>
      </c>
      <c r="O8" s="1" t="str">
        <f>VLOOKUP(M8,[2]需求计划明细列表!$M:$M,1,FALSE)</f>
        <v>05020000345401620260824000曲靖供电局2026年修试所倍频感应耐压测试仪购置多倍频感应耐压测试仪0911045000000041台曲靖供电局87500</v>
      </c>
      <c r="P8" s="1" t="s">
        <v>259</v>
      </c>
    </row>
    <row r="9" s="1" customFormat="1" ht="27" hidden="1" customHeight="1" spans="1:16">
      <c r="A9" s="8">
        <v>8</v>
      </c>
      <c r="B9" s="13" t="s">
        <v>12</v>
      </c>
      <c r="C9" s="10" t="s">
        <v>13</v>
      </c>
      <c r="D9" s="11" t="s">
        <v>40</v>
      </c>
      <c r="E9" s="11" t="s">
        <v>41</v>
      </c>
      <c r="F9" s="10" t="s">
        <v>16</v>
      </c>
      <c r="G9" s="12" t="s">
        <v>17</v>
      </c>
      <c r="H9" s="11">
        <v>2</v>
      </c>
      <c r="I9" s="12" t="s">
        <v>18</v>
      </c>
      <c r="J9" s="11" t="s">
        <v>42</v>
      </c>
      <c r="K9" s="11">
        <v>175000</v>
      </c>
      <c r="L9" s="11" t="s">
        <v>24</v>
      </c>
      <c r="M9" s="29" t="str">
        <f t="shared" si="0"/>
        <v>05100000403001620260824000临沧供电局2026年变电修试所变压器绕组变形测试仪、直流电阻测试仪等共计39台设备购置多倍频感应耐压测试仪0911045000000042台临沧供电局175000</v>
      </c>
      <c r="N9" s="1" t="str">
        <f>VLOOKUP(M9,[1]Sheet1!$I:$I,1,FALSE)</f>
        <v>05100000403001620260824000临沧供电局2026年变电修试所变压器绕组变形测试仪、直流电阻测试仪等共计39台设备购置多倍频感应耐压测试仪0911045000000042台临沧供电局175000</v>
      </c>
      <c r="O9" s="1" t="e">
        <f>VLOOKUP(M9,[2]需求计划明细列表!$M:$M,1,FALSE)</f>
        <v>#N/A</v>
      </c>
      <c r="P9" s="1" t="e">
        <v>#N/A</v>
      </c>
    </row>
    <row r="10" s="1" customFormat="1" ht="64" hidden="1" customHeight="1" spans="1:16">
      <c r="A10" s="8">
        <v>9</v>
      </c>
      <c r="B10" s="13" t="s">
        <v>12</v>
      </c>
      <c r="C10" s="10" t="s">
        <v>13</v>
      </c>
      <c r="D10" s="11" t="s">
        <v>43</v>
      </c>
      <c r="E10" s="11" t="s">
        <v>44</v>
      </c>
      <c r="F10" s="10" t="s">
        <v>16</v>
      </c>
      <c r="G10" s="12" t="s">
        <v>17</v>
      </c>
      <c r="H10" s="11">
        <v>1</v>
      </c>
      <c r="I10" s="12" t="s">
        <v>18</v>
      </c>
      <c r="J10" s="11" t="s">
        <v>45</v>
      </c>
      <c r="K10" s="11">
        <v>87500</v>
      </c>
      <c r="L10" s="11" t="s">
        <v>24</v>
      </c>
      <c r="M10" s="29" t="str">
        <f t="shared" si="0"/>
        <v>05070000401901620260824000昭通供电局2026年变电修试所35kV及以下多倍频感应耐压试验装置（含控制箱、倍频电源、互感器综合测试仪）共计2套工器具购置（工器具配置）多倍频感应耐压测试仪0911045000000041台昭通供电局87500</v>
      </c>
      <c r="N10" s="1" t="s">
        <v>260</v>
      </c>
      <c r="O10" s="1" t="str">
        <f>VLOOKUP(M10,[2]需求计划明细列表!$M:$M,1,FALSE)</f>
        <v>05070000401901620260824000昭通供电局2026年变电修试所35kV及以下多倍频感应耐压试验装置（含控制箱、倍频电源、互感器综合测试仪）共计2套工器具购置（工器具配置）多倍频感应耐压测试仪0911045000000041台昭通供电局87500</v>
      </c>
      <c r="P10" s="1" t="s">
        <v>260</v>
      </c>
    </row>
    <row r="11" s="1" customFormat="1" ht="64" hidden="1" customHeight="1" spans="1:16">
      <c r="A11" s="8">
        <v>10</v>
      </c>
      <c r="B11" s="13" t="s">
        <v>12</v>
      </c>
      <c r="C11" s="10" t="s">
        <v>13</v>
      </c>
      <c r="D11" s="11" t="s">
        <v>46</v>
      </c>
      <c r="E11" s="11" t="s">
        <v>47</v>
      </c>
      <c r="F11" s="10" t="s">
        <v>16</v>
      </c>
      <c r="G11" s="12" t="s">
        <v>17</v>
      </c>
      <c r="H11" s="11">
        <v>1</v>
      </c>
      <c r="I11" s="12" t="s">
        <v>18</v>
      </c>
      <c r="J11" s="11" t="s">
        <v>48</v>
      </c>
      <c r="K11" s="11">
        <v>87500</v>
      </c>
      <c r="L11" s="11"/>
      <c r="M11" s="29" t="str">
        <f t="shared" si="0"/>
        <v>05160000096201620260824000怒江供电局2026年变电修试所共计26台仪器仪表购置多倍频感应耐压测试仪0911045000000041台怒江供电局87500</v>
      </c>
      <c r="N11" s="1" t="s">
        <v>261</v>
      </c>
      <c r="O11" s="1" t="str">
        <f>VLOOKUP(M11,[2]需求计划明细列表!$M:$M,1,FALSE)</f>
        <v>05160000096201620260824000怒江供电局2026年变电修试所共计26台仪器仪表购置多倍频感应耐压测试仪0911045000000041台怒江供电局87500</v>
      </c>
      <c r="P11" s="1" t="s">
        <v>261</v>
      </c>
    </row>
    <row r="12" s="1" customFormat="1" ht="27" hidden="1" customHeight="1" spans="1:16">
      <c r="A12" s="8">
        <v>11</v>
      </c>
      <c r="B12" s="13" t="s">
        <v>12</v>
      </c>
      <c r="C12" s="10" t="s">
        <v>13</v>
      </c>
      <c r="D12" s="11" t="s">
        <v>49</v>
      </c>
      <c r="E12" s="11" t="s">
        <v>50</v>
      </c>
      <c r="F12" s="10" t="s">
        <v>16</v>
      </c>
      <c r="G12" s="12" t="s">
        <v>17</v>
      </c>
      <c r="H12" s="11">
        <v>1</v>
      </c>
      <c r="I12" s="12" t="s">
        <v>18</v>
      </c>
      <c r="J12" s="11" t="s">
        <v>51</v>
      </c>
      <c r="K12" s="11">
        <v>87500</v>
      </c>
      <c r="L12" s="11" t="s">
        <v>20</v>
      </c>
      <c r="M12" s="29" t="str">
        <f t="shared" si="0"/>
        <v>05150000186101620260824000迪庆供电局变电修试所2026年变压器短路阻抗测试仪等共计11台测试设备购置多倍频感应耐压测试仪0911045000000041台迪庆供电局87500</v>
      </c>
      <c r="N12" s="1" t="str">
        <f>VLOOKUP(M12,[1]Sheet1!$I:$I,1,FALSE)</f>
        <v>05150000186101620260824000迪庆供电局变电修试所2026年变压器短路阻抗测试仪等共计11台测试设备购置多倍频感应耐压测试仪0911045000000041台迪庆供电局87500</v>
      </c>
      <c r="O12" s="1" t="e">
        <f>VLOOKUP(M12,[2]需求计划明细列表!$M:$M,1,FALSE)</f>
        <v>#N/A</v>
      </c>
      <c r="P12" s="1" t="e">
        <v>#N/A</v>
      </c>
    </row>
    <row r="13" s="1" customFormat="1" ht="27" hidden="1" customHeight="1" spans="1:16">
      <c r="A13" s="8">
        <v>12</v>
      </c>
      <c r="B13" s="13" t="s">
        <v>12</v>
      </c>
      <c r="C13" s="10" t="s">
        <v>13</v>
      </c>
      <c r="D13" s="11" t="s">
        <v>52</v>
      </c>
      <c r="E13" s="11" t="s">
        <v>53</v>
      </c>
      <c r="F13" s="10" t="s">
        <v>16</v>
      </c>
      <c r="G13" s="12" t="s">
        <v>17</v>
      </c>
      <c r="H13" s="11">
        <v>3</v>
      </c>
      <c r="I13" s="12" t="s">
        <v>18</v>
      </c>
      <c r="J13" s="11" t="s">
        <v>54</v>
      </c>
      <c r="K13" s="11">
        <v>262500</v>
      </c>
      <c r="L13" s="11"/>
      <c r="M13" s="29" t="str">
        <f t="shared" si="0"/>
        <v>05110000517101620260820000文山供电局2026年变电修试所共计21台工器具购置多倍频感应耐压测试仪0911045000000043台文山供电局262500</v>
      </c>
      <c r="N13" s="1" t="s">
        <v>262</v>
      </c>
      <c r="O13" s="1" t="str">
        <f>VLOOKUP(M13,[2]需求计划明细列表!$M:$M,1,FALSE)</f>
        <v>05110000517101620260820000文山供电局2026年变电修试所共计21台工器具购置多倍频感应耐压测试仪0911045000000043台文山供电局262500</v>
      </c>
      <c r="P13" s="1" t="s">
        <v>262</v>
      </c>
    </row>
    <row r="14" s="1" customFormat="1" ht="27" hidden="1" customHeight="1" spans="1:16">
      <c r="A14" s="8">
        <v>13</v>
      </c>
      <c r="B14" s="13" t="s">
        <v>12</v>
      </c>
      <c r="C14" s="9" t="s">
        <v>55</v>
      </c>
      <c r="D14" s="11" t="s">
        <v>56</v>
      </c>
      <c r="E14" s="11" t="s">
        <v>15</v>
      </c>
      <c r="F14" s="9" t="s">
        <v>57</v>
      </c>
      <c r="G14" s="14" t="s">
        <v>58</v>
      </c>
      <c r="H14" s="11">
        <v>1</v>
      </c>
      <c r="I14" s="12" t="s">
        <v>59</v>
      </c>
      <c r="J14" s="11" t="s">
        <v>19</v>
      </c>
      <c r="K14" s="11">
        <v>130000</v>
      </c>
      <c r="L14" s="10" t="s">
        <v>60</v>
      </c>
      <c r="M14" s="29" t="str">
        <f t="shared" si="0"/>
        <v>05040000062601620260903000玉溪供电局2026年变电修试所共计25台工器具购置项目直流高压发生器0911080000100091套玉溪供电局130000</v>
      </c>
      <c r="N14" s="1" t="s">
        <v>263</v>
      </c>
      <c r="O14" s="1" t="str">
        <f>VLOOKUP(M14,[2]需求计划明细列表!$M:$M,1,FALSE)</f>
        <v>05040000062601620260903000玉溪供电局2026年变电修试所共计25台工器具购置项目直流高压发生器0911080000100091套玉溪供电局130000</v>
      </c>
      <c r="P14" s="1" t="s">
        <v>263</v>
      </c>
    </row>
    <row r="15" s="1" customFormat="1" ht="27" hidden="1" customHeight="1" spans="1:16">
      <c r="A15" s="8">
        <v>14</v>
      </c>
      <c r="B15" s="13" t="s">
        <v>12</v>
      </c>
      <c r="C15" s="13" t="s">
        <v>55</v>
      </c>
      <c r="D15" s="11" t="s">
        <v>61</v>
      </c>
      <c r="E15" s="11" t="s">
        <v>62</v>
      </c>
      <c r="F15" s="13" t="s">
        <v>57</v>
      </c>
      <c r="G15" s="15" t="s">
        <v>58</v>
      </c>
      <c r="H15" s="11">
        <v>2</v>
      </c>
      <c r="I15" s="12" t="s">
        <v>59</v>
      </c>
      <c r="J15" s="11" t="s">
        <v>23</v>
      </c>
      <c r="K15" s="11">
        <v>260000</v>
      </c>
      <c r="L15" s="10" t="s">
        <v>60</v>
      </c>
      <c r="M15" s="29" t="str">
        <f t="shared" si="0"/>
        <v>05080000271101620260827000普洱供电局2026年变电修试所直流高压试验装置等10台测试设备工器具购置直流高压发生器0911080000100092套普洱供电局260000</v>
      </c>
      <c r="N15" s="1" t="str">
        <f>VLOOKUP(M15,[1]Sheet1!$I:$I,1,FALSE)</f>
        <v>05080000271101620260827000普洱供电局2026年变电修试所直流高压试验装置等10台测试设备工器具购置直流高压发生器0911080000100092套普洱供电局260000</v>
      </c>
      <c r="O15" s="1" t="e">
        <f>VLOOKUP(M15,[2]需求计划明细列表!$M:$M,1,FALSE)</f>
        <v>#N/A</v>
      </c>
      <c r="P15" s="1" t="e">
        <v>#N/A</v>
      </c>
    </row>
    <row r="16" s="1" customFormat="1" ht="27" hidden="1" customHeight="1" spans="1:16">
      <c r="A16" s="8">
        <v>15</v>
      </c>
      <c r="B16" s="13" t="s">
        <v>12</v>
      </c>
      <c r="C16" s="13" t="s">
        <v>55</v>
      </c>
      <c r="D16" s="11" t="s">
        <v>63</v>
      </c>
      <c r="E16" s="11" t="s">
        <v>29</v>
      </c>
      <c r="F16" s="13" t="s">
        <v>57</v>
      </c>
      <c r="G16" s="15" t="s">
        <v>58</v>
      </c>
      <c r="H16" s="11">
        <v>1</v>
      </c>
      <c r="I16" s="12" t="s">
        <v>59</v>
      </c>
      <c r="J16" s="11" t="s">
        <v>30</v>
      </c>
      <c r="K16" s="11">
        <v>130000</v>
      </c>
      <c r="L16" s="10" t="s">
        <v>60</v>
      </c>
      <c r="M16" s="29" t="str">
        <f t="shared" si="0"/>
        <v>05130000240001620260826000德宏供电局2026年变电修试所共计24台生产工器具及仪器仪表购置直流高压发生器0911080000100091套德宏供电局130000</v>
      </c>
      <c r="N16" s="1" t="str">
        <f>VLOOKUP(M16,[1]Sheet1!$I:$I,1,FALSE)</f>
        <v>05130000240001620260826000德宏供电局2026年变电修试所共计24台生产工器具及仪器仪表购置直流高压发生器0911080000100091套德宏供电局130000</v>
      </c>
      <c r="O16" s="1" t="e">
        <f>VLOOKUP(M16,[2]需求计划明细列表!$M:$M,1,FALSE)</f>
        <v>#N/A</v>
      </c>
      <c r="P16" s="1" t="e">
        <v>#N/A</v>
      </c>
    </row>
    <row r="17" s="1" customFormat="1" ht="27" hidden="1" customHeight="1" spans="1:16">
      <c r="A17" s="8">
        <v>16</v>
      </c>
      <c r="B17" s="13" t="s">
        <v>12</v>
      </c>
      <c r="C17" s="13" t="s">
        <v>55</v>
      </c>
      <c r="D17" s="11" t="s">
        <v>64</v>
      </c>
      <c r="E17" s="11" t="s">
        <v>65</v>
      </c>
      <c r="F17" s="13" t="s">
        <v>57</v>
      </c>
      <c r="G17" s="15" t="s">
        <v>58</v>
      </c>
      <c r="H17" s="11">
        <v>2</v>
      </c>
      <c r="I17" s="12" t="s">
        <v>59</v>
      </c>
      <c r="J17" s="11" t="s">
        <v>33</v>
      </c>
      <c r="K17" s="11">
        <v>260000</v>
      </c>
      <c r="L17" s="10" t="s">
        <v>60</v>
      </c>
      <c r="M17" s="29" t="str">
        <f t="shared" si="0"/>
        <v>05050000458101620260826000大理供电局2026年购置2套300kV避雷器直流高压发生器测试仪直流高压发生器0911080000100092套大理供电局260000</v>
      </c>
      <c r="N17" s="1" t="s">
        <v>264</v>
      </c>
      <c r="O17" s="1" t="str">
        <f>VLOOKUP(M17,[2]需求计划明细列表!$M:$M,1,FALSE)</f>
        <v>05050000458101620260826000大理供电局2026年购置2套300kV避雷器直流高压发生器测试仪直流高压发生器0911080000100092套大理供电局260000</v>
      </c>
      <c r="P17" s="1" t="s">
        <v>264</v>
      </c>
    </row>
    <row r="18" s="1" customFormat="1" ht="27" hidden="1" customHeight="1" spans="1:16">
      <c r="A18" s="8">
        <v>17</v>
      </c>
      <c r="B18" s="13" t="s">
        <v>12</v>
      </c>
      <c r="C18" s="13" t="s">
        <v>55</v>
      </c>
      <c r="D18" s="11" t="s">
        <v>66</v>
      </c>
      <c r="E18" s="11" t="s">
        <v>67</v>
      </c>
      <c r="F18" s="13" t="s">
        <v>57</v>
      </c>
      <c r="G18" s="15" t="s">
        <v>58</v>
      </c>
      <c r="H18" s="11">
        <v>7</v>
      </c>
      <c r="I18" s="12" t="s">
        <v>59</v>
      </c>
      <c r="J18" s="11" t="s">
        <v>36</v>
      </c>
      <c r="K18" s="11">
        <v>910000</v>
      </c>
      <c r="L18" s="10" t="s">
        <v>60</v>
      </c>
      <c r="M18" s="29" t="str">
        <f t="shared" si="0"/>
        <v>05030000516801620260825000红河供电局2026年直流高压试验装置（控制箱、直流高压发生器）、直流电阻测试仪、避雷器工频全电流及动作测试仪购置直流高压发生器0911080000100097套红河供电局910000</v>
      </c>
      <c r="N18" s="1" t="s">
        <v>265</v>
      </c>
      <c r="O18" s="1" t="str">
        <f>VLOOKUP(M18,[2]需求计划明细列表!$M:$M,1,FALSE)</f>
        <v>05030000516801620260825000红河供电局2026年直流高压试验装置（控制箱、直流高压发生器）、直流电阻测试仪、避雷器工频全电流及动作测试仪购置直流高压发生器0911080000100097套红河供电局910000</v>
      </c>
      <c r="P18" s="1" t="s">
        <v>265</v>
      </c>
    </row>
    <row r="19" s="1" customFormat="1" ht="27" hidden="1" customHeight="1" spans="1:16">
      <c r="A19" s="8">
        <v>18</v>
      </c>
      <c r="B19" s="13" t="s">
        <v>12</v>
      </c>
      <c r="C19" s="13" t="s">
        <v>55</v>
      </c>
      <c r="D19" s="11" t="s">
        <v>68</v>
      </c>
      <c r="E19" s="11" t="s">
        <v>69</v>
      </c>
      <c r="F19" s="13" t="s">
        <v>57</v>
      </c>
      <c r="G19" s="15" t="s">
        <v>58</v>
      </c>
      <c r="H19" s="11">
        <v>4</v>
      </c>
      <c r="I19" s="12" t="s">
        <v>59</v>
      </c>
      <c r="J19" s="11" t="s">
        <v>39</v>
      </c>
      <c r="K19" s="11">
        <v>520000</v>
      </c>
      <c r="L19" s="10" t="s">
        <v>60</v>
      </c>
      <c r="M19" s="29" t="str">
        <f t="shared" si="0"/>
        <v>05020000344301620260824000曲靖供电局2026年修试所直流高压发生器购置直流高压发生器0911080000100094套曲靖供电局520000</v>
      </c>
      <c r="N19" s="1" t="s">
        <v>266</v>
      </c>
      <c r="O19" s="1" t="str">
        <f>VLOOKUP(M19,[2]需求计划明细列表!$M:$M,1,FALSE)</f>
        <v>05020000344301620260824000曲靖供电局2026年修试所直流高压发生器购置直流高压发生器0911080000100094套曲靖供电局520000</v>
      </c>
      <c r="P19" s="1" t="s">
        <v>266</v>
      </c>
    </row>
    <row r="20" s="1" customFormat="1" ht="27" customHeight="1" spans="1:16">
      <c r="A20" s="8">
        <v>19</v>
      </c>
      <c r="B20" s="13" t="s">
        <v>12</v>
      </c>
      <c r="C20" s="16" t="s">
        <v>55</v>
      </c>
      <c r="D20" s="11" t="s">
        <v>70</v>
      </c>
      <c r="E20" s="11" t="s">
        <v>50</v>
      </c>
      <c r="F20" s="16" t="s">
        <v>57</v>
      </c>
      <c r="G20" s="17" t="s">
        <v>58</v>
      </c>
      <c r="H20" s="11">
        <v>1</v>
      </c>
      <c r="I20" s="23" t="s">
        <v>59</v>
      </c>
      <c r="J20" s="11" t="s">
        <v>51</v>
      </c>
      <c r="K20" s="11">
        <v>32400</v>
      </c>
      <c r="L20" s="8" t="s">
        <v>71</v>
      </c>
      <c r="M20" s="29" t="str">
        <f t="shared" si="0"/>
        <v>05150000186001620260824000迪庆供电局变电修试所2026年变压器短路阻抗测试仪等共计11台测试设备购置直流高压发生器0911080000100091套迪庆供电局32400</v>
      </c>
      <c r="N20" s="1" t="e">
        <v>#N/A</v>
      </c>
      <c r="O20" s="1" t="e">
        <f>VLOOKUP(M20,[2]需求计划明细列表!$M:$M,1,FALSE)</f>
        <v>#N/A</v>
      </c>
      <c r="P20" s="1" t="e">
        <v>#N/A</v>
      </c>
    </row>
    <row r="21" s="1" customFormat="1" ht="27" hidden="1" customHeight="1" spans="1:16">
      <c r="A21" s="8">
        <v>20</v>
      </c>
      <c r="B21" s="13" t="s">
        <v>12</v>
      </c>
      <c r="C21" s="10" t="s">
        <v>72</v>
      </c>
      <c r="D21" s="11" t="s">
        <v>73</v>
      </c>
      <c r="E21" s="11" t="s">
        <v>74</v>
      </c>
      <c r="F21" s="10" t="s">
        <v>75</v>
      </c>
      <c r="G21" s="12" t="s">
        <v>76</v>
      </c>
      <c r="H21" s="11">
        <v>1</v>
      </c>
      <c r="I21" s="12" t="s">
        <v>77</v>
      </c>
      <c r="J21" s="11" t="s">
        <v>23</v>
      </c>
      <c r="K21" s="11">
        <v>67200</v>
      </c>
      <c r="L21" s="8"/>
      <c r="M21" s="29" t="str">
        <f t="shared" si="0"/>
        <v>05080000270901620260827000普洱供电局2026年变电修试所SF6综合分析仪等9台测试设备工器具购置电容电感测试仪0904026000200011个普洱供电局67200</v>
      </c>
      <c r="N21" s="1" t="s">
        <v>267</v>
      </c>
      <c r="O21" s="1" t="str">
        <f>VLOOKUP(M21,[2]需求计划明细列表!$M:$M,1,FALSE)</f>
        <v>05080000270901620260827000普洱供电局2026年变电修试所SF6综合分析仪等9台测试设备工器具购置电容电感测试仪0904026000200011个普洱供电局67200</v>
      </c>
      <c r="P21" s="1" t="s">
        <v>267</v>
      </c>
    </row>
    <row r="22" s="1" customFormat="1" ht="27" hidden="1" customHeight="1" spans="1:16">
      <c r="A22" s="8">
        <v>21</v>
      </c>
      <c r="B22" s="13" t="s">
        <v>12</v>
      </c>
      <c r="C22" s="10" t="s">
        <v>72</v>
      </c>
      <c r="D22" s="11" t="s">
        <v>78</v>
      </c>
      <c r="E22" s="11" t="s">
        <v>26</v>
      </c>
      <c r="F22" s="10" t="s">
        <v>75</v>
      </c>
      <c r="G22" s="12" t="s">
        <v>76</v>
      </c>
      <c r="H22" s="11">
        <v>2</v>
      </c>
      <c r="I22" s="12" t="s">
        <v>77</v>
      </c>
      <c r="J22" s="11" t="s">
        <v>27</v>
      </c>
      <c r="K22" s="11">
        <v>134400</v>
      </c>
      <c r="L22" s="8"/>
      <c r="M22" s="29" t="str">
        <f t="shared" si="0"/>
        <v>05140000066701620260827000丽江供电局2026年变电修试所共计15台工器具购置电容电感测试仪0904026000200012个丽江供电局134400</v>
      </c>
      <c r="N22" s="1" t="str">
        <f>VLOOKUP(M22,[1]Sheet1!$I:$I,1,FALSE)</f>
        <v>05140000066701620260827000丽江供电局2026年变电修试所共计15台工器具购置电容电感测试仪0904026000200012个丽江供电局134400</v>
      </c>
      <c r="O22" s="1" t="e">
        <f>VLOOKUP(M22,[2]需求计划明细列表!$M:$M,1,FALSE)</f>
        <v>#N/A</v>
      </c>
      <c r="P22" s="1" t="e">
        <v>#N/A</v>
      </c>
    </row>
    <row r="23" s="1" customFormat="1" ht="27" hidden="1" customHeight="1" spans="1:16">
      <c r="A23" s="8">
        <v>22</v>
      </c>
      <c r="B23" s="13" t="s">
        <v>12</v>
      </c>
      <c r="C23" s="10" t="s">
        <v>72</v>
      </c>
      <c r="D23" s="11" t="s">
        <v>79</v>
      </c>
      <c r="E23" s="11" t="s">
        <v>29</v>
      </c>
      <c r="F23" s="10" t="s">
        <v>75</v>
      </c>
      <c r="G23" s="12" t="s">
        <v>76</v>
      </c>
      <c r="H23" s="11">
        <v>3</v>
      </c>
      <c r="I23" s="12" t="s">
        <v>77</v>
      </c>
      <c r="J23" s="11" t="s">
        <v>30</v>
      </c>
      <c r="K23" s="11">
        <v>201600</v>
      </c>
      <c r="L23" s="8" t="s">
        <v>80</v>
      </c>
      <c r="M23" s="29" t="str">
        <f t="shared" si="0"/>
        <v>05130000239501620260826000德宏供电局2026年变电修试所共计24台生产工器具及仪器仪表购置电容电感测试仪0904026000200013个德宏供电局201600</v>
      </c>
      <c r="N23" s="1" t="s">
        <v>268</v>
      </c>
      <c r="O23" s="1" t="str">
        <f>VLOOKUP(M23,[2]需求计划明细列表!$M:$M,1,FALSE)</f>
        <v>05130000239501620260826000德宏供电局2026年变电修试所共计24台生产工器具及仪器仪表购置电容电感测试仪0904026000200013个德宏供电局201600</v>
      </c>
      <c r="P23" s="1" t="s">
        <v>268</v>
      </c>
    </row>
    <row r="24" s="1" customFormat="1" ht="27" hidden="1" customHeight="1" spans="1:16">
      <c r="A24" s="8">
        <v>23</v>
      </c>
      <c r="B24" s="13" t="s">
        <v>12</v>
      </c>
      <c r="C24" s="10" t="s">
        <v>72</v>
      </c>
      <c r="D24" s="11" t="s">
        <v>81</v>
      </c>
      <c r="E24" s="11" t="s">
        <v>82</v>
      </c>
      <c r="F24" s="10" t="s">
        <v>75</v>
      </c>
      <c r="G24" s="12" t="s">
        <v>76</v>
      </c>
      <c r="H24" s="11">
        <v>1</v>
      </c>
      <c r="I24" s="12" t="s">
        <v>77</v>
      </c>
      <c r="J24" s="11" t="s">
        <v>33</v>
      </c>
      <c r="K24" s="11">
        <v>67200</v>
      </c>
      <c r="L24" s="8"/>
      <c r="M24" s="29" t="str">
        <f t="shared" si="0"/>
        <v>05050000458201620260826000大理供电局变电修试所2026年购置1套电容电感测量仪电容电感测试仪0904026000200011个大理供电局67200</v>
      </c>
      <c r="N24" s="1" t="s">
        <v>269</v>
      </c>
      <c r="O24" s="1" t="str">
        <f>VLOOKUP(M24,[2]需求计划明细列表!$M:$M,1,FALSE)</f>
        <v>05050000458201620260826000大理供电局变电修试所2026年购置1套电容电感测量仪电容电感测试仪0904026000200011个大理供电局67200</v>
      </c>
      <c r="P24" s="1" t="s">
        <v>269</v>
      </c>
    </row>
    <row r="25" s="1" customFormat="1" ht="27" hidden="1" customHeight="1" spans="1:16">
      <c r="A25" s="8">
        <v>24</v>
      </c>
      <c r="B25" s="13" t="s">
        <v>12</v>
      </c>
      <c r="C25" s="10" t="s">
        <v>72</v>
      </c>
      <c r="D25" s="11" t="s">
        <v>83</v>
      </c>
      <c r="E25" s="11" t="s">
        <v>35</v>
      </c>
      <c r="F25" s="10" t="s">
        <v>75</v>
      </c>
      <c r="G25" s="12" t="s">
        <v>76</v>
      </c>
      <c r="H25" s="11">
        <v>4</v>
      </c>
      <c r="I25" s="12" t="s">
        <v>77</v>
      </c>
      <c r="J25" s="11" t="s">
        <v>36</v>
      </c>
      <c r="K25" s="11">
        <v>268800</v>
      </c>
      <c r="L25" s="8"/>
      <c r="M25" s="29" t="str">
        <f t="shared" si="0"/>
        <v>05030000515901620260825000红河供电局2026年变电修试所电容电感测量仪等7类14台仪器购置电容电感测试仪0904026000200014个红河供电局268800</v>
      </c>
      <c r="N25" s="1" t="s">
        <v>270</v>
      </c>
      <c r="O25" s="1" t="str">
        <f>VLOOKUP(M25,[2]需求计划明细列表!$M:$M,1,FALSE)</f>
        <v>05030000515901620260825000红河供电局2026年变电修试所电容电感测量仪等7类14台仪器购置电容电感测试仪0904026000200014个红河供电局268800</v>
      </c>
      <c r="P25" s="1" t="s">
        <v>270</v>
      </c>
    </row>
    <row r="26" s="1" customFormat="1" ht="27" hidden="1" customHeight="1" spans="1:16">
      <c r="A26" s="8">
        <v>25</v>
      </c>
      <c r="B26" s="13" t="s">
        <v>12</v>
      </c>
      <c r="C26" s="10" t="s">
        <v>72</v>
      </c>
      <c r="D26" s="11" t="s">
        <v>84</v>
      </c>
      <c r="E26" s="11" t="s">
        <v>85</v>
      </c>
      <c r="F26" s="10" t="s">
        <v>75</v>
      </c>
      <c r="G26" s="12" t="s">
        <v>76</v>
      </c>
      <c r="H26" s="11">
        <v>2</v>
      </c>
      <c r="I26" s="12" t="s">
        <v>77</v>
      </c>
      <c r="J26" s="11" t="s">
        <v>39</v>
      </c>
      <c r="K26" s="11">
        <v>134400</v>
      </c>
      <c r="L26" s="8"/>
      <c r="M26" s="29" t="str">
        <f t="shared" si="0"/>
        <v>05020000345301620260824000曲靖供电局2026年修试所电容电感测量仪购置电容电感测试仪0904026000200012个曲靖供电局134400</v>
      </c>
      <c r="N26" s="1" t="s">
        <v>271</v>
      </c>
      <c r="O26" s="1" t="str">
        <f>VLOOKUP(M26,[2]需求计划明细列表!$M:$M,1,FALSE)</f>
        <v>05020000345301620260824000曲靖供电局2026年修试所电容电感测量仪购置电容电感测试仪0904026000200012个曲靖供电局134400</v>
      </c>
      <c r="P26" s="1" t="s">
        <v>271</v>
      </c>
    </row>
    <row r="27" s="1" customFormat="1" ht="27" hidden="1" customHeight="1" spans="1:16">
      <c r="A27" s="8">
        <v>26</v>
      </c>
      <c r="B27" s="13" t="s">
        <v>12</v>
      </c>
      <c r="C27" s="10" t="s">
        <v>72</v>
      </c>
      <c r="D27" s="11" t="s">
        <v>86</v>
      </c>
      <c r="E27" s="11" t="s">
        <v>47</v>
      </c>
      <c r="F27" s="10" t="s">
        <v>75</v>
      </c>
      <c r="G27" s="12" t="s">
        <v>76</v>
      </c>
      <c r="H27" s="11">
        <v>1</v>
      </c>
      <c r="I27" s="12" t="s">
        <v>77</v>
      </c>
      <c r="J27" s="11" t="s">
        <v>48</v>
      </c>
      <c r="K27" s="11">
        <v>67200</v>
      </c>
      <c r="L27" s="8"/>
      <c r="M27" s="29" t="str">
        <f t="shared" si="0"/>
        <v>05160000096501620260824000怒江供电局2026年变电修试所共计26台仪器仪表购置电容电感测试仪0904026000200011个怒江供电局67200</v>
      </c>
      <c r="N27" s="1" t="s">
        <v>272</v>
      </c>
      <c r="O27" s="1" t="str">
        <f>VLOOKUP(M27,[2]需求计划明细列表!$M:$M,1,FALSE)</f>
        <v>05160000096501620260824000怒江供电局2026年变电修试所共计26台仪器仪表购置电容电感测试仪0904026000200011个怒江供电局67200</v>
      </c>
      <c r="P27" s="1" t="s">
        <v>272</v>
      </c>
    </row>
    <row r="28" s="1" customFormat="1" ht="27" hidden="1" customHeight="1" spans="1:16">
      <c r="A28" s="8">
        <v>27</v>
      </c>
      <c r="B28" s="13" t="s">
        <v>12</v>
      </c>
      <c r="C28" s="10" t="s">
        <v>72</v>
      </c>
      <c r="D28" s="11" t="s">
        <v>87</v>
      </c>
      <c r="E28" s="11" t="s">
        <v>41</v>
      </c>
      <c r="F28" s="10" t="s">
        <v>75</v>
      </c>
      <c r="G28" s="12" t="s">
        <v>76</v>
      </c>
      <c r="H28" s="11">
        <v>3</v>
      </c>
      <c r="I28" s="12" t="s">
        <v>77</v>
      </c>
      <c r="J28" s="11" t="s">
        <v>42</v>
      </c>
      <c r="K28" s="11">
        <v>201600</v>
      </c>
      <c r="L28" s="8"/>
      <c r="M28" s="29" t="str">
        <f t="shared" si="0"/>
        <v>05100000398301620260824000临沧供电局2026年变电修试所变压器绕组变形测试仪、直流电阻测试仪等共计39台设备购置电容电感测试仪0904026000200013个临沧供电局201600</v>
      </c>
      <c r="N28" s="1" t="str">
        <f>VLOOKUP(M28,[1]Sheet1!$I:$I,1,FALSE)</f>
        <v>05100000398301620260824000临沧供电局2026年变电修试所变压器绕组变形测试仪、直流电阻测试仪等共计39台设备购置电容电感测试仪0904026000200013个临沧供电局201600</v>
      </c>
      <c r="O28" s="1" t="e">
        <f>VLOOKUP(M28,[2]需求计划明细列表!$M:$M,1,FALSE)</f>
        <v>#N/A</v>
      </c>
      <c r="P28" s="1" t="e">
        <v>#N/A</v>
      </c>
    </row>
    <row r="29" s="1" customFormat="1" ht="27" hidden="1" customHeight="1" spans="1:16">
      <c r="A29" s="8">
        <v>28</v>
      </c>
      <c r="B29" s="13" t="s">
        <v>12</v>
      </c>
      <c r="C29" s="10" t="s">
        <v>72</v>
      </c>
      <c r="D29" s="11" t="s">
        <v>88</v>
      </c>
      <c r="E29" s="11" t="s">
        <v>89</v>
      </c>
      <c r="F29" s="10" t="s">
        <v>75</v>
      </c>
      <c r="G29" s="12" t="s">
        <v>76</v>
      </c>
      <c r="H29" s="11">
        <v>3</v>
      </c>
      <c r="I29" s="12" t="s">
        <v>77</v>
      </c>
      <c r="J29" s="11" t="s">
        <v>45</v>
      </c>
      <c r="K29" s="11">
        <v>201600</v>
      </c>
      <c r="L29" s="8"/>
      <c r="M29" s="29" t="str">
        <f t="shared" si="0"/>
        <v>05070000394401620260824000昭通供电局2026年变电修试所电容电感测量仪共计3套工器具购置（工器具配置）电容电感测试仪0904026000200013个昭通供电局201600</v>
      </c>
      <c r="N29" s="1" t="s">
        <v>273</v>
      </c>
      <c r="O29" s="1" t="str">
        <f>VLOOKUP(M29,[2]需求计划明细列表!$M:$M,1,FALSE)</f>
        <v>05070000394401620260824000昭通供电局2026年变电修试所电容电感测量仪共计3套工器具购置（工器具配置）电容电感测试仪0904026000200013个昭通供电局201600</v>
      </c>
      <c r="P29" s="1" t="s">
        <v>273</v>
      </c>
    </row>
    <row r="30" s="2" customFormat="1" ht="35" hidden="1" customHeight="1" spans="1:16">
      <c r="A30" s="18">
        <v>29</v>
      </c>
      <c r="B30" s="19" t="s">
        <v>12</v>
      </c>
      <c r="C30" s="20" t="s">
        <v>90</v>
      </c>
      <c r="D30" s="68" t="s">
        <v>91</v>
      </c>
      <c r="E30" s="21" t="s">
        <v>92</v>
      </c>
      <c r="F30" s="20" t="s">
        <v>93</v>
      </c>
      <c r="G30" s="22" t="s">
        <v>94</v>
      </c>
      <c r="H30" s="21">
        <v>3</v>
      </c>
      <c r="I30" s="30" t="s">
        <v>18</v>
      </c>
      <c r="J30" s="21" t="s">
        <v>95</v>
      </c>
      <c r="K30" s="21">
        <v>699000</v>
      </c>
      <c r="L30" s="18"/>
      <c r="M30" s="31" t="str">
        <f t="shared" si="0"/>
        <v>05010000329201620260827000昆明供电局变电修试所2026年测试设备购置（断路器机械特性测试仪）断路器动作特性测试仪0300030005803台昆明供电局699000</v>
      </c>
      <c r="N30" s="1" t="str">
        <f>VLOOKUP(M30,[1]Sheet1!$I:$I,1,FALSE)</f>
        <v>05010000329201620260827000昆明供电局变电修试所2026年测试设备购置（断路器机械特性测试仪）断路器动作特性测试仪0300030005803台昆明供电局699000</v>
      </c>
      <c r="O30" s="1" t="e">
        <f>VLOOKUP(M30,[2]需求计划明细列表!$M:$M,1,FALSE)</f>
        <v>#N/A</v>
      </c>
      <c r="P30" s="2" t="e">
        <v>#N/A</v>
      </c>
    </row>
    <row r="31" s="3" customFormat="1" ht="35" hidden="1" customHeight="1" spans="1:16">
      <c r="A31" s="8">
        <v>30</v>
      </c>
      <c r="B31" s="13" t="s">
        <v>12</v>
      </c>
      <c r="C31" s="13" t="s">
        <v>90</v>
      </c>
      <c r="D31" s="11" t="s">
        <v>96</v>
      </c>
      <c r="E31" s="11" t="s">
        <v>26</v>
      </c>
      <c r="F31" s="13" t="s">
        <v>93</v>
      </c>
      <c r="G31" s="15" t="s">
        <v>94</v>
      </c>
      <c r="H31" s="11">
        <v>1</v>
      </c>
      <c r="I31" s="12" t="s">
        <v>18</v>
      </c>
      <c r="J31" s="11" t="s">
        <v>27</v>
      </c>
      <c r="K31" s="11">
        <v>175000</v>
      </c>
      <c r="L31" s="8"/>
      <c r="M31" s="29" t="str">
        <f t="shared" si="0"/>
        <v>05140000067501620260827000丽江供电局2026年变电修试所共计15台工器具购置断路器动作特性测试仪0300030005801台丽江供电局175000</v>
      </c>
      <c r="N31" s="1" t="str">
        <f>VLOOKUP(M31,[1]Sheet1!$I:$I,1,FALSE)</f>
        <v>05140000067501620260827000丽江供电局2026年变电修试所共计15台工器具购置断路器动作特性测试仪0300030005801台丽江供电局175000</v>
      </c>
      <c r="O31" s="1" t="e">
        <f>VLOOKUP(M31,[2]需求计划明细列表!$M:$M,1,FALSE)</f>
        <v>#N/A</v>
      </c>
      <c r="P31" s="1" t="e">
        <v>#N/A</v>
      </c>
    </row>
    <row r="32" s="3" customFormat="1" ht="35" hidden="1" customHeight="1" spans="1:16">
      <c r="A32" s="8">
        <v>31</v>
      </c>
      <c r="B32" s="13" t="s">
        <v>12</v>
      </c>
      <c r="C32" s="13" t="s">
        <v>90</v>
      </c>
      <c r="D32" s="11" t="s">
        <v>97</v>
      </c>
      <c r="E32" s="11" t="s">
        <v>98</v>
      </c>
      <c r="F32" s="13" t="s">
        <v>93</v>
      </c>
      <c r="G32" s="15" t="s">
        <v>94</v>
      </c>
      <c r="H32" s="11">
        <v>3</v>
      </c>
      <c r="I32" s="12" t="s">
        <v>18</v>
      </c>
      <c r="J32" s="11" t="s">
        <v>36</v>
      </c>
      <c r="K32" s="11">
        <v>720000</v>
      </c>
      <c r="L32" s="8"/>
      <c r="M32" s="29" t="str">
        <f t="shared" si="0"/>
        <v>05030000517901620260825000红河供电局2026年变电修试所断路器机械特性测试仪、隔离开关触头夹紧力测试仪购置断路器动作特性测试仪0300030005803台红河供电局720000</v>
      </c>
      <c r="N32" s="1" t="str">
        <f>VLOOKUP(M32,[1]Sheet1!$I:$I,1,FALSE)</f>
        <v>05030000517901620260825000红河供电局2026年变电修试所断路器机械特性测试仪、隔离开关触头夹紧力测试仪购置断路器动作特性测试仪0300030005803台红河供电局720000</v>
      </c>
      <c r="O32" s="1" t="e">
        <f>VLOOKUP(M32,[2]需求计划明细列表!$M:$M,1,FALSE)</f>
        <v>#N/A</v>
      </c>
      <c r="P32" s="1" t="e">
        <v>#N/A</v>
      </c>
    </row>
    <row r="33" s="3" customFormat="1" ht="35" hidden="1" customHeight="1" spans="1:16">
      <c r="A33" s="8">
        <v>32</v>
      </c>
      <c r="B33" s="13" t="s">
        <v>12</v>
      </c>
      <c r="C33" s="13" t="s">
        <v>90</v>
      </c>
      <c r="D33" s="11" t="s">
        <v>99</v>
      </c>
      <c r="E33" s="11" t="s">
        <v>100</v>
      </c>
      <c r="F33" s="13" t="s">
        <v>93</v>
      </c>
      <c r="G33" s="15" t="s">
        <v>94</v>
      </c>
      <c r="H33" s="11">
        <v>2</v>
      </c>
      <c r="I33" s="12" t="s">
        <v>18</v>
      </c>
      <c r="J33" s="11" t="s">
        <v>51</v>
      </c>
      <c r="K33" s="11">
        <v>374000</v>
      </c>
      <c r="L33" s="8"/>
      <c r="M33" s="29" t="str">
        <f t="shared" si="0"/>
        <v>05150000181201620260821000迪庆供电局变电修试所2026年断路器机械特性测试仪等共计5件仪器仪表购置断路器动作特性测试仪0300030005802台迪庆供电局374000</v>
      </c>
      <c r="N33" s="1" t="str">
        <f>VLOOKUP(M33,[1]Sheet1!$I:$I,1,FALSE)</f>
        <v>05150000181201620260821000迪庆供电局变电修试所2026年断路器机械特性测试仪等共计5件仪器仪表购置断路器动作特性测试仪0300030005802台迪庆供电局374000</v>
      </c>
      <c r="O33" s="1" t="e">
        <f>VLOOKUP(M33,[2]需求计划明细列表!$M:$M,1,FALSE)</f>
        <v>#N/A</v>
      </c>
      <c r="P33" s="1" t="e">
        <v>#N/A</v>
      </c>
    </row>
    <row r="34" s="3" customFormat="1" ht="35" hidden="1" customHeight="1" spans="1:16">
      <c r="A34" s="8">
        <v>33</v>
      </c>
      <c r="B34" s="13" t="s">
        <v>12</v>
      </c>
      <c r="C34" s="13" t="s">
        <v>90</v>
      </c>
      <c r="D34" s="11" t="s">
        <v>101</v>
      </c>
      <c r="E34" s="11" t="s">
        <v>102</v>
      </c>
      <c r="F34" s="13" t="s">
        <v>93</v>
      </c>
      <c r="G34" s="15" t="s">
        <v>94</v>
      </c>
      <c r="H34" s="11">
        <v>3</v>
      </c>
      <c r="I34" s="12" t="s">
        <v>18</v>
      </c>
      <c r="J34" s="11" t="s">
        <v>45</v>
      </c>
      <c r="K34" s="11">
        <v>525000</v>
      </c>
      <c r="L34" s="8"/>
      <c r="M34" s="29" t="str">
        <f t="shared" si="0"/>
        <v>05070000363801620260821000昭通供电局2026年变电修试所断路器机械特性测试仪共计3套工器具购置（工器具配置）断路器动作特性测试仪0300030005803台昭通供电局525000</v>
      </c>
      <c r="N34" s="1" t="str">
        <f>VLOOKUP(M34,[1]Sheet1!$I:$I,1,FALSE)</f>
        <v>05070000363801620260821000昭通供电局2026年变电修试所断路器机械特性测试仪共计3套工器具购置（工器具配置）断路器动作特性测试仪0300030005803台昭通供电局525000</v>
      </c>
      <c r="O34" s="1" t="e">
        <f>VLOOKUP(M34,[2]需求计划明细列表!$M:$M,1,FALSE)</f>
        <v>#N/A</v>
      </c>
      <c r="P34" s="1" t="e">
        <v>#N/A</v>
      </c>
    </row>
    <row r="35" s="3" customFormat="1" ht="35" hidden="1" customHeight="1" spans="1:16">
      <c r="A35" s="8">
        <v>34</v>
      </c>
      <c r="B35" s="13" t="s">
        <v>12</v>
      </c>
      <c r="C35" s="13" t="s">
        <v>90</v>
      </c>
      <c r="D35" s="11" t="s">
        <v>103</v>
      </c>
      <c r="E35" s="11" t="s">
        <v>53</v>
      </c>
      <c r="F35" s="16" t="s">
        <v>93</v>
      </c>
      <c r="G35" s="17" t="s">
        <v>94</v>
      </c>
      <c r="H35" s="11">
        <v>1</v>
      </c>
      <c r="I35" s="12" t="s">
        <v>18</v>
      </c>
      <c r="J35" s="11" t="s">
        <v>54</v>
      </c>
      <c r="K35" s="11">
        <v>175000</v>
      </c>
      <c r="L35" s="8"/>
      <c r="M35" s="29" t="str">
        <f t="shared" si="0"/>
        <v>05110000516601620260820000文山供电局2026年变电修试所共计21台工器具购置断路器动作特性测试仪0300030005801台文山供电局175000</v>
      </c>
      <c r="N35" s="1" t="s">
        <v>274</v>
      </c>
      <c r="O35" s="1" t="str">
        <f>VLOOKUP(M35,[2]需求计划明细列表!$M:$M,1,FALSE)</f>
        <v>05110000516601620260820000文山供电局2026年变电修试所共计21台工器具购置断路器动作特性测试仪0300030005801台文山供电局175000</v>
      </c>
      <c r="P35" s="1" t="s">
        <v>274</v>
      </c>
    </row>
    <row r="36" s="3" customFormat="1" ht="35" hidden="1" customHeight="1" spans="1:16">
      <c r="A36" s="8">
        <v>35</v>
      </c>
      <c r="B36" s="13" t="s">
        <v>12</v>
      </c>
      <c r="C36" s="16" t="s">
        <v>90</v>
      </c>
      <c r="D36" s="23" t="s">
        <v>104</v>
      </c>
      <c r="E36" s="23" t="s">
        <v>26</v>
      </c>
      <c r="F36" s="24" t="s">
        <v>105</v>
      </c>
      <c r="G36" s="23" t="s">
        <v>106</v>
      </c>
      <c r="H36" s="25">
        <v>1</v>
      </c>
      <c r="I36" s="23" t="s">
        <v>18</v>
      </c>
      <c r="J36" s="23" t="s">
        <v>27</v>
      </c>
      <c r="K36" s="32">
        <v>335000</v>
      </c>
      <c r="L36" s="8"/>
      <c r="M36" s="29" t="str">
        <f t="shared" si="0"/>
        <v>05140000066601620260827000丽江供电局2026年变电修试所共计15台工器具购置断路器双端接地机械特性测试仪0300031009941台丽江供电局335000</v>
      </c>
      <c r="N36" s="1" t="str">
        <f>VLOOKUP(M36,[1]Sheet1!$I:$I,1,FALSE)</f>
        <v>05140000066601620260827000丽江供电局2026年变电修试所共计15台工器具购置断路器双端接地机械特性测试仪0300031009941台丽江供电局335000</v>
      </c>
      <c r="O36" s="1" t="e">
        <f>VLOOKUP(M36,[2]需求计划明细列表!$M:$M,1,FALSE)</f>
        <v>#N/A</v>
      </c>
      <c r="P36" s="1" t="e">
        <v>#N/A</v>
      </c>
    </row>
    <row r="37" s="1" customFormat="1" ht="27" hidden="1" customHeight="1" spans="1:16">
      <c r="A37" s="8">
        <v>36</v>
      </c>
      <c r="B37" s="13" t="s">
        <v>12</v>
      </c>
      <c r="C37" s="9" t="s">
        <v>107</v>
      </c>
      <c r="D37" s="11" t="s">
        <v>108</v>
      </c>
      <c r="E37" s="11" t="s">
        <v>15</v>
      </c>
      <c r="F37" s="9" t="s">
        <v>109</v>
      </c>
      <c r="G37" s="14" t="s">
        <v>110</v>
      </c>
      <c r="H37" s="11">
        <v>1</v>
      </c>
      <c r="I37" s="14" t="s">
        <v>77</v>
      </c>
      <c r="J37" s="11" t="s">
        <v>19</v>
      </c>
      <c r="K37" s="11">
        <v>198000</v>
      </c>
      <c r="L37" s="8"/>
      <c r="M37" s="29" t="str">
        <f t="shared" si="0"/>
        <v>05040000062701620260903000玉溪供电局2026年变电修试所共计25台工器具购置项目SF6综合分析仪0901105000200011个玉溪供电局198000</v>
      </c>
      <c r="N37" s="1" t="s">
        <v>275</v>
      </c>
      <c r="O37" s="1" t="str">
        <f>VLOOKUP(M37,[2]需求计划明细列表!$M:$M,1,FALSE)</f>
        <v>05040000062701620260903000玉溪供电局2026年变电修试所共计25台工器具购置项目SF6综合分析仪0901105000200011个玉溪供电局198000</v>
      </c>
      <c r="P37" s="1" t="s">
        <v>275</v>
      </c>
    </row>
    <row r="38" s="1" customFormat="1" ht="27" hidden="1" customHeight="1" spans="1:16">
      <c r="A38" s="8">
        <v>37</v>
      </c>
      <c r="B38" s="13" t="s">
        <v>12</v>
      </c>
      <c r="C38" s="13" t="s">
        <v>107</v>
      </c>
      <c r="D38" s="11" t="s">
        <v>111</v>
      </c>
      <c r="E38" s="11" t="s">
        <v>112</v>
      </c>
      <c r="F38" s="13" t="s">
        <v>109</v>
      </c>
      <c r="G38" s="15" t="s">
        <v>110</v>
      </c>
      <c r="H38" s="11">
        <v>2</v>
      </c>
      <c r="I38" s="15" t="s">
        <v>77</v>
      </c>
      <c r="J38" s="11" t="s">
        <v>113</v>
      </c>
      <c r="K38" s="11">
        <v>516000</v>
      </c>
      <c r="L38" s="8"/>
      <c r="M38" s="29" t="str">
        <f t="shared" si="0"/>
        <v>05060000346201620260831000楚雄供电局2026年变电修试所共计8台工器具购置SF6综合分析仪0901105000200012个楚雄供电局516000</v>
      </c>
      <c r="N38" s="1" t="s">
        <v>276</v>
      </c>
      <c r="O38" s="1" t="str">
        <f>VLOOKUP(M38,[2]需求计划明细列表!$M:$M,1,FALSE)</f>
        <v>05060000346201620260831000楚雄供电局2026年变电修试所共计8台工器具购置SF6综合分析仪0901105000200012个楚雄供电局516000</v>
      </c>
      <c r="P38" s="1" t="s">
        <v>276</v>
      </c>
    </row>
    <row r="39" s="1" customFormat="1" ht="27" hidden="1" customHeight="1" spans="1:16">
      <c r="A39" s="8">
        <v>38</v>
      </c>
      <c r="B39" s="13" t="s">
        <v>12</v>
      </c>
      <c r="C39" s="13" t="s">
        <v>107</v>
      </c>
      <c r="D39" s="11" t="s">
        <v>114</v>
      </c>
      <c r="E39" s="11" t="s">
        <v>41</v>
      </c>
      <c r="F39" s="13" t="s">
        <v>109</v>
      </c>
      <c r="G39" s="15" t="s">
        <v>110</v>
      </c>
      <c r="H39" s="11">
        <v>1</v>
      </c>
      <c r="I39" s="15" t="s">
        <v>77</v>
      </c>
      <c r="J39" s="11" t="s">
        <v>42</v>
      </c>
      <c r="K39" s="11">
        <v>258000</v>
      </c>
      <c r="L39" s="8"/>
      <c r="M39" s="29" t="str">
        <f t="shared" si="0"/>
        <v>05100000450801620260828000临沧供电局2026年变电修试所变压器绕组变形测试仪、直流电阻测试仪等共计39台设备购置SF6综合分析仪0901105000200011个临沧供电局258000</v>
      </c>
      <c r="N39" s="1" t="str">
        <f>VLOOKUP(M39,[1]Sheet1!$I:$I,1,FALSE)</f>
        <v>05100000450801620260828000临沧供电局2026年变电修试所变压器绕组变形测试仪、直流电阻测试仪等共计39台设备购置SF6综合分析仪0901105000200011个临沧供电局258000</v>
      </c>
      <c r="O39" s="1" t="e">
        <f>VLOOKUP(M39,[2]需求计划明细列表!$M:$M,1,FALSE)</f>
        <v>#N/A</v>
      </c>
      <c r="P39" s="1" t="e">
        <v>#N/A</v>
      </c>
    </row>
    <row r="40" s="1" customFormat="1" ht="27" hidden="1" customHeight="1" spans="1:16">
      <c r="A40" s="8">
        <v>39</v>
      </c>
      <c r="B40" s="13" t="s">
        <v>12</v>
      </c>
      <c r="C40" s="13" t="s">
        <v>107</v>
      </c>
      <c r="D40" s="11" t="s">
        <v>115</v>
      </c>
      <c r="E40" s="11" t="s">
        <v>116</v>
      </c>
      <c r="F40" s="13" t="s">
        <v>109</v>
      </c>
      <c r="G40" s="15" t="s">
        <v>110</v>
      </c>
      <c r="H40" s="11">
        <v>2</v>
      </c>
      <c r="I40" s="15" t="s">
        <v>77</v>
      </c>
      <c r="J40" s="11" t="s">
        <v>42</v>
      </c>
      <c r="K40" s="11">
        <v>516000</v>
      </c>
      <c r="L40" s="8"/>
      <c r="M40" s="29" t="str">
        <f t="shared" si="0"/>
        <v>05100000450701620260828000临沧供电局2026年变电修试所变压器短路阻抗测试仪、充电机检测仪等共计11台试验设备购置SF6综合分析仪0901105000200012个临沧供电局516000</v>
      </c>
      <c r="N40" s="1" t="str">
        <f>VLOOKUP(M40,[1]Sheet1!$I:$I,1,FALSE)</f>
        <v>05100000450701620260828000临沧供电局2026年变电修试所变压器短路阻抗测试仪、充电机检测仪等共计11台试验设备购置SF6综合分析仪0901105000200012个临沧供电局516000</v>
      </c>
      <c r="O40" s="1" t="e">
        <f>VLOOKUP(M40,[2]需求计划明细列表!$M:$M,1,FALSE)</f>
        <v>#N/A</v>
      </c>
      <c r="P40" s="1" t="e">
        <v>#N/A</v>
      </c>
    </row>
    <row r="41" s="1" customFormat="1" ht="27" hidden="1" customHeight="1" spans="1:16">
      <c r="A41" s="8">
        <v>40</v>
      </c>
      <c r="B41" s="13" t="s">
        <v>12</v>
      </c>
      <c r="C41" s="13" t="s">
        <v>107</v>
      </c>
      <c r="D41" s="11" t="s">
        <v>117</v>
      </c>
      <c r="E41" s="11" t="s">
        <v>74</v>
      </c>
      <c r="F41" s="13" t="s">
        <v>109</v>
      </c>
      <c r="G41" s="15" t="s">
        <v>110</v>
      </c>
      <c r="H41" s="11">
        <v>2</v>
      </c>
      <c r="I41" s="15" t="s">
        <v>77</v>
      </c>
      <c r="J41" s="11" t="s">
        <v>23</v>
      </c>
      <c r="K41" s="11">
        <v>516000</v>
      </c>
      <c r="L41" s="8"/>
      <c r="M41" s="29" t="str">
        <f t="shared" si="0"/>
        <v>05080000271001620260827000普洱供电局2026年变电修试所SF6综合分析仪等9台测试设备工器具购置SF6综合分析仪0901105000200012个普洱供电局516000</v>
      </c>
      <c r="N41" s="1" t="s">
        <v>277</v>
      </c>
      <c r="O41" s="1" t="str">
        <f>VLOOKUP(M41,[2]需求计划明细列表!$M:$M,1,FALSE)</f>
        <v>05080000271001620260827000普洱供电局2026年变电修试所SF6综合分析仪等9台测试设备工器具购置SF6综合分析仪0901105000200012个普洱供电局516000</v>
      </c>
      <c r="P41" s="1" t="s">
        <v>277</v>
      </c>
    </row>
    <row r="42" s="1" customFormat="1" ht="27" hidden="1" customHeight="1" spans="1:16">
      <c r="A42" s="8">
        <v>41</v>
      </c>
      <c r="B42" s="13" t="s">
        <v>12</v>
      </c>
      <c r="C42" s="13" t="s">
        <v>107</v>
      </c>
      <c r="D42" s="11" t="s">
        <v>118</v>
      </c>
      <c r="E42" s="11" t="s">
        <v>29</v>
      </c>
      <c r="F42" s="13" t="s">
        <v>109</v>
      </c>
      <c r="G42" s="15" t="s">
        <v>110</v>
      </c>
      <c r="H42" s="11">
        <v>1</v>
      </c>
      <c r="I42" s="15" t="s">
        <v>77</v>
      </c>
      <c r="J42" s="11" t="s">
        <v>30</v>
      </c>
      <c r="K42" s="11">
        <v>258000</v>
      </c>
      <c r="L42" s="8"/>
      <c r="M42" s="29" t="str">
        <f t="shared" si="0"/>
        <v>05130000239901620260826000德宏供电局2026年变电修试所共计24台生产工器具及仪器仪表购置SF6综合分析仪0901105000200011个德宏供电局258000</v>
      </c>
      <c r="N42" s="1" t="s">
        <v>278</v>
      </c>
      <c r="O42" s="1" t="str">
        <f>VLOOKUP(M42,[2]需求计划明细列表!$M:$M,1,FALSE)</f>
        <v>05130000239901620260826000德宏供电局2026年变电修试所共计24台生产工器具及仪器仪表购置SF6综合分析仪0901105000200011个德宏供电局258000</v>
      </c>
      <c r="P42" s="1" t="s">
        <v>278</v>
      </c>
    </row>
    <row r="43" s="1" customFormat="1" ht="27" hidden="1" customHeight="1" spans="1:16">
      <c r="A43" s="8">
        <v>42</v>
      </c>
      <c r="B43" s="13" t="s">
        <v>12</v>
      </c>
      <c r="C43" s="13" t="s">
        <v>107</v>
      </c>
      <c r="D43" s="11" t="s">
        <v>119</v>
      </c>
      <c r="E43" s="11" t="s">
        <v>120</v>
      </c>
      <c r="F43" s="13" t="s">
        <v>109</v>
      </c>
      <c r="G43" s="15" t="s">
        <v>110</v>
      </c>
      <c r="H43" s="11">
        <v>2</v>
      </c>
      <c r="I43" s="15" t="s">
        <v>77</v>
      </c>
      <c r="J43" s="11" t="s">
        <v>33</v>
      </c>
      <c r="K43" s="11">
        <v>516000</v>
      </c>
      <c r="L43" s="8"/>
      <c r="M43" s="29" t="str">
        <f t="shared" si="0"/>
        <v>05050000459001620260826000大理供电局2026年购置2套SF6微水及分解产物综合测试仪SF6综合分析仪0901105000200012个大理供电局516000</v>
      </c>
      <c r="N43" s="1" t="s">
        <v>279</v>
      </c>
      <c r="O43" s="1" t="str">
        <f>VLOOKUP(M43,[2]需求计划明细列表!$M:$M,1,FALSE)</f>
        <v>05050000459001620260826000大理供电局2026年购置2套SF6微水及分解产物综合测试仪SF6综合分析仪0901105000200012个大理供电局516000</v>
      </c>
      <c r="P43" s="1" t="s">
        <v>279</v>
      </c>
    </row>
    <row r="44" s="1" customFormat="1" ht="27" hidden="1" customHeight="1" spans="1:16">
      <c r="A44" s="8">
        <v>43</v>
      </c>
      <c r="B44" s="13" t="s">
        <v>12</v>
      </c>
      <c r="C44" s="13" t="s">
        <v>107</v>
      </c>
      <c r="D44" s="11" t="s">
        <v>121</v>
      </c>
      <c r="E44" s="11" t="s">
        <v>122</v>
      </c>
      <c r="F44" s="13" t="s">
        <v>109</v>
      </c>
      <c r="G44" s="15" t="s">
        <v>110</v>
      </c>
      <c r="H44" s="11">
        <v>4</v>
      </c>
      <c r="I44" s="15" t="s">
        <v>77</v>
      </c>
      <c r="J44" s="11" t="s">
        <v>39</v>
      </c>
      <c r="K44" s="11">
        <v>1032000</v>
      </c>
      <c r="L44" s="8"/>
      <c r="M44" s="29" t="str">
        <f t="shared" si="0"/>
        <v>05020000344501620260824000曲靖供电局2026年修试所SF6气体综合检测仪购置SF6综合分析仪0901105000200014个曲靖供电局1032000</v>
      </c>
      <c r="N44" s="1" t="s">
        <v>280</v>
      </c>
      <c r="O44" s="1" t="str">
        <f>VLOOKUP(M44,[2]需求计划明细列表!$M:$M,1,FALSE)</f>
        <v>05020000344501620260824000曲靖供电局2026年修试所SF6气体综合检测仪购置SF6综合分析仪0901105000200014个曲靖供电局1032000</v>
      </c>
      <c r="P44" s="1" t="s">
        <v>280</v>
      </c>
    </row>
    <row r="45" s="1" customFormat="1" ht="27" hidden="1" customHeight="1" spans="1:16">
      <c r="A45" s="8">
        <v>44</v>
      </c>
      <c r="B45" s="13" t="s">
        <v>12</v>
      </c>
      <c r="C45" s="16" t="s">
        <v>107</v>
      </c>
      <c r="D45" s="11" t="s">
        <v>123</v>
      </c>
      <c r="E45" s="11" t="s">
        <v>124</v>
      </c>
      <c r="F45" s="16" t="s">
        <v>109</v>
      </c>
      <c r="G45" s="17" t="s">
        <v>110</v>
      </c>
      <c r="H45" s="11">
        <v>2</v>
      </c>
      <c r="I45" s="17" t="s">
        <v>77</v>
      </c>
      <c r="J45" s="11" t="s">
        <v>51</v>
      </c>
      <c r="K45" s="11">
        <v>516000</v>
      </c>
      <c r="L45" s="8"/>
      <c r="M45" s="29" t="str">
        <f t="shared" si="0"/>
        <v>05150000191501620260824000迪庆供电局变电修试所2026年SF6综合分析仪等共计7台油化实验仪器购置SF6综合分析仪0901105000200012个迪庆供电局516000</v>
      </c>
      <c r="N45" s="1" t="str">
        <f>VLOOKUP(M45,[1]Sheet1!$I:$I,1,FALSE)</f>
        <v>05150000191501620260824000迪庆供电局变电修试所2026年SF6综合分析仪等共计7台油化实验仪器购置SF6综合分析仪0901105000200012个迪庆供电局516000</v>
      </c>
      <c r="O45" s="1" t="e">
        <f>VLOOKUP(M45,[2]需求计划明细列表!$M:$M,1,FALSE)</f>
        <v>#N/A</v>
      </c>
      <c r="P45" s="1" t="e">
        <v>#N/A</v>
      </c>
    </row>
    <row r="46" s="1" customFormat="1" ht="27" hidden="1" customHeight="1" spans="1:16">
      <c r="A46" s="8">
        <v>45</v>
      </c>
      <c r="B46" s="13" t="s">
        <v>12</v>
      </c>
      <c r="C46" s="9" t="s">
        <v>125</v>
      </c>
      <c r="D46" s="11" t="s">
        <v>126</v>
      </c>
      <c r="E46" s="11" t="s">
        <v>15</v>
      </c>
      <c r="F46" s="9" t="s">
        <v>127</v>
      </c>
      <c r="G46" s="14" t="s">
        <v>128</v>
      </c>
      <c r="H46" s="11">
        <v>3</v>
      </c>
      <c r="I46" s="14" t="s">
        <v>18</v>
      </c>
      <c r="J46" s="11" t="s">
        <v>19</v>
      </c>
      <c r="K46" s="11">
        <v>193380</v>
      </c>
      <c r="L46" s="8"/>
      <c r="M46" s="29" t="str">
        <f t="shared" si="0"/>
        <v>05040000063001620260903000玉溪供电局2026年变电修试所共计25台工器具购置项目充电机稳压稳流特性测试仪0901024000000013台玉溪供电局193380</v>
      </c>
      <c r="N46" s="1" t="s">
        <v>281</v>
      </c>
      <c r="O46" s="1" t="str">
        <f>VLOOKUP(M46,[2]需求计划明细列表!$M:$M,1,FALSE)</f>
        <v>05040000063001620260903000玉溪供电局2026年变电修试所共计25台工器具购置项目充电机稳压稳流特性测试仪0901024000000013台玉溪供电局193380</v>
      </c>
      <c r="P46" s="1" t="s">
        <v>281</v>
      </c>
    </row>
    <row r="47" s="1" customFormat="1" ht="27" hidden="1" customHeight="1" spans="1:16">
      <c r="A47" s="8">
        <v>46</v>
      </c>
      <c r="B47" s="13" t="s">
        <v>12</v>
      </c>
      <c r="C47" s="13" t="s">
        <v>125</v>
      </c>
      <c r="D47" s="11" t="s">
        <v>129</v>
      </c>
      <c r="E47" s="11" t="s">
        <v>130</v>
      </c>
      <c r="F47" s="13" t="s">
        <v>127</v>
      </c>
      <c r="G47" s="15" t="s">
        <v>128</v>
      </c>
      <c r="H47" s="11">
        <v>2</v>
      </c>
      <c r="I47" s="15" t="s">
        <v>18</v>
      </c>
      <c r="J47" s="11" t="s">
        <v>23</v>
      </c>
      <c r="K47" s="11">
        <v>129320</v>
      </c>
      <c r="L47" s="8"/>
      <c r="M47" s="29" t="str">
        <f t="shared" si="0"/>
        <v>05080000303501620260828000普洱供电局2026年变电修试所站用电源班测试设备购置充电机稳压稳流特性测试仪0901024000000012台普洱供电局129320</v>
      </c>
      <c r="N47" s="1" t="s">
        <v>282</v>
      </c>
      <c r="O47" s="1" t="str">
        <f>VLOOKUP(M47,[2]需求计划明细列表!$M:$M,1,FALSE)</f>
        <v>05080000303501620260828000普洱供电局2026年变电修试所站用电源班测试设备购置充电机稳压稳流特性测试仪0901024000000012台普洱供电局129320</v>
      </c>
      <c r="P47" s="1" t="s">
        <v>282</v>
      </c>
    </row>
    <row r="48" s="1" customFormat="1" ht="27" hidden="1" customHeight="1" spans="1:16">
      <c r="A48" s="8">
        <v>47</v>
      </c>
      <c r="B48" s="13" t="s">
        <v>12</v>
      </c>
      <c r="C48" s="13" t="s">
        <v>125</v>
      </c>
      <c r="D48" s="11" t="s">
        <v>131</v>
      </c>
      <c r="E48" s="11" t="s">
        <v>29</v>
      </c>
      <c r="F48" s="13" t="s">
        <v>127</v>
      </c>
      <c r="G48" s="15" t="s">
        <v>128</v>
      </c>
      <c r="H48" s="11">
        <v>2</v>
      </c>
      <c r="I48" s="15" t="s">
        <v>18</v>
      </c>
      <c r="J48" s="11" t="s">
        <v>30</v>
      </c>
      <c r="K48" s="11">
        <v>130000</v>
      </c>
      <c r="L48" s="8"/>
      <c r="M48" s="29" t="str">
        <f t="shared" si="0"/>
        <v>05130000239801620260826000德宏供电局2026年变电修试所共计24台生产工器具及仪器仪表购置充电机稳压稳流特性测试仪0901024000000012台德宏供电局130000</v>
      </c>
      <c r="N48" s="1" t="str">
        <f>VLOOKUP(M48,[1]Sheet1!$I:$I,1,FALSE)</f>
        <v>05130000239801620260826000德宏供电局2026年变电修试所共计24台生产工器具及仪器仪表购置充电机稳压稳流特性测试仪0901024000000012台德宏供电局130000</v>
      </c>
      <c r="O48" s="1" t="e">
        <f>VLOOKUP(M48,[2]需求计划明细列表!$M:$M,1,FALSE)</f>
        <v>#N/A</v>
      </c>
      <c r="P48" s="1" t="e">
        <v>#N/A</v>
      </c>
    </row>
    <row r="49" s="1" customFormat="1" ht="27" hidden="1" customHeight="1" spans="1:16">
      <c r="A49" s="8">
        <v>48</v>
      </c>
      <c r="B49" s="13" t="s">
        <v>12</v>
      </c>
      <c r="C49" s="13" t="s">
        <v>125</v>
      </c>
      <c r="D49" s="11" t="s">
        <v>132</v>
      </c>
      <c r="E49" s="11" t="s">
        <v>133</v>
      </c>
      <c r="F49" s="13" t="s">
        <v>127</v>
      </c>
      <c r="G49" s="15" t="s">
        <v>128</v>
      </c>
      <c r="H49" s="11">
        <v>2</v>
      </c>
      <c r="I49" s="15" t="s">
        <v>18</v>
      </c>
      <c r="J49" s="11" t="s">
        <v>33</v>
      </c>
      <c r="K49" s="11">
        <v>129320</v>
      </c>
      <c r="L49" s="8"/>
      <c r="M49" s="29" t="str">
        <f t="shared" si="0"/>
        <v>05050000447601620260825000大理供电局2026年购置2套充电机特性测试仪充电机稳压稳流特性测试仪0901024000000012台大理供电局129320</v>
      </c>
      <c r="N49" s="1" t="s">
        <v>283</v>
      </c>
      <c r="O49" s="1" t="str">
        <f>VLOOKUP(M49,[2]需求计划明细列表!$M:$M,1,FALSE)</f>
        <v>05050000447601620260825000大理供电局2026年购置2套充电机特性测试仪充电机稳压稳流特性测试仪0901024000000012台大理供电局129320</v>
      </c>
      <c r="P49" s="1" t="s">
        <v>283</v>
      </c>
    </row>
    <row r="50" s="1" customFormat="1" ht="27" hidden="1" customHeight="1" spans="1:16">
      <c r="A50" s="8">
        <v>49</v>
      </c>
      <c r="B50" s="13" t="s">
        <v>12</v>
      </c>
      <c r="C50" s="13" t="s">
        <v>125</v>
      </c>
      <c r="D50" s="11" t="s">
        <v>134</v>
      </c>
      <c r="E50" s="11" t="s">
        <v>35</v>
      </c>
      <c r="F50" s="13" t="s">
        <v>127</v>
      </c>
      <c r="G50" s="15" t="s">
        <v>128</v>
      </c>
      <c r="H50" s="11">
        <v>1</v>
      </c>
      <c r="I50" s="15" t="s">
        <v>18</v>
      </c>
      <c r="J50" s="11" t="s">
        <v>36</v>
      </c>
      <c r="K50" s="11">
        <v>64660</v>
      </c>
      <c r="L50" s="8"/>
      <c r="M50" s="29" t="str">
        <f t="shared" si="0"/>
        <v>05030000515701620260825000红河供电局2026年变电修试所电容电感测量仪等7类14台仪器购置充电机稳压稳流特性测试仪0901024000000011台红河供电局64660</v>
      </c>
      <c r="N50" s="1" t="s">
        <v>284</v>
      </c>
      <c r="O50" s="1" t="str">
        <f>VLOOKUP(M50,[2]需求计划明细列表!$M:$M,1,FALSE)</f>
        <v>05030000515701620260825000红河供电局2026年变电修试所电容电感测量仪等7类14台仪器购置充电机稳压稳流特性测试仪0901024000000011台红河供电局64660</v>
      </c>
      <c r="P50" s="1" t="s">
        <v>284</v>
      </c>
    </row>
    <row r="51" s="1" customFormat="1" ht="27" hidden="1" customHeight="1" spans="1:16">
      <c r="A51" s="8">
        <v>50</v>
      </c>
      <c r="B51" s="13" t="s">
        <v>12</v>
      </c>
      <c r="C51" s="13" t="s">
        <v>125</v>
      </c>
      <c r="D51" s="11" t="s">
        <v>135</v>
      </c>
      <c r="E51" s="11" t="s">
        <v>47</v>
      </c>
      <c r="F51" s="13" t="s">
        <v>127</v>
      </c>
      <c r="G51" s="15" t="s">
        <v>128</v>
      </c>
      <c r="H51" s="11">
        <v>3</v>
      </c>
      <c r="I51" s="15" t="s">
        <v>18</v>
      </c>
      <c r="J51" s="11" t="s">
        <v>48</v>
      </c>
      <c r="K51" s="11">
        <v>193980</v>
      </c>
      <c r="L51" s="8"/>
      <c r="M51" s="29" t="str">
        <f t="shared" si="0"/>
        <v>05160000096901620260824000怒江供电局2026年变电修试所共计26台仪器仪表购置充电机稳压稳流特性测试仪0901024000000013台怒江供电局193980</v>
      </c>
      <c r="N51" s="1" t="s">
        <v>285</v>
      </c>
      <c r="O51" s="1" t="str">
        <f>VLOOKUP(M51,[2]需求计划明细列表!$M:$M,1,FALSE)</f>
        <v>05160000096901620260824000怒江供电局2026年变电修试所共计26台仪器仪表购置充电机稳压稳流特性测试仪0901024000000013台怒江供电局193980</v>
      </c>
      <c r="P51" s="1" t="s">
        <v>285</v>
      </c>
    </row>
    <row r="52" s="1" customFormat="1" ht="27" hidden="1" customHeight="1" spans="1:16">
      <c r="A52" s="8">
        <v>51</v>
      </c>
      <c r="B52" s="13" t="s">
        <v>12</v>
      </c>
      <c r="C52" s="13" t="s">
        <v>125</v>
      </c>
      <c r="D52" s="11" t="s">
        <v>136</v>
      </c>
      <c r="E52" s="11" t="s">
        <v>41</v>
      </c>
      <c r="F52" s="13" t="s">
        <v>127</v>
      </c>
      <c r="G52" s="15" t="s">
        <v>128</v>
      </c>
      <c r="H52" s="11">
        <v>3</v>
      </c>
      <c r="I52" s="15" t="s">
        <v>18</v>
      </c>
      <c r="J52" s="11" t="s">
        <v>42</v>
      </c>
      <c r="K52" s="11">
        <v>193380</v>
      </c>
      <c r="L52" s="8"/>
      <c r="M52" s="29" t="str">
        <f t="shared" si="0"/>
        <v>05100000369101620260821000临沧供电局2026年变电修试所变压器绕组变形测试仪、直流电阻测试仪等共计39台设备购置充电机稳压稳流特性测试仪0901024000000013台临沧供电局193380</v>
      </c>
      <c r="N52" s="1" t="str">
        <f>VLOOKUP(M52,[1]Sheet1!$I:$I,1,FALSE)</f>
        <v>05100000369101620260821000临沧供电局2026年变电修试所变压器绕组变形测试仪、直流电阻测试仪等共计39台设备购置充电机稳压稳流特性测试仪0901024000000013台临沧供电局193380</v>
      </c>
      <c r="O52" s="1" t="e">
        <f>VLOOKUP(M52,[2]需求计划明细列表!$M:$M,1,FALSE)</f>
        <v>#N/A</v>
      </c>
      <c r="P52" s="1" t="e">
        <v>#N/A</v>
      </c>
    </row>
    <row r="53" s="1" customFormat="1" ht="27" hidden="1" customHeight="1" spans="1:16">
      <c r="A53" s="8">
        <v>52</v>
      </c>
      <c r="B53" s="13" t="s">
        <v>12</v>
      </c>
      <c r="C53" s="13" t="s">
        <v>125</v>
      </c>
      <c r="D53" s="11" t="s">
        <v>137</v>
      </c>
      <c r="E53" s="11" t="s">
        <v>116</v>
      </c>
      <c r="F53" s="16" t="s">
        <v>127</v>
      </c>
      <c r="G53" s="17" t="s">
        <v>128</v>
      </c>
      <c r="H53" s="11">
        <v>1</v>
      </c>
      <c r="I53" s="17" t="s">
        <v>18</v>
      </c>
      <c r="J53" s="11" t="s">
        <v>42</v>
      </c>
      <c r="K53" s="11">
        <v>64460</v>
      </c>
      <c r="L53" s="8"/>
      <c r="M53" s="29" t="str">
        <f t="shared" si="0"/>
        <v>05100000369001620260821000临沧供电局2026年变电修试所变压器短路阻抗测试仪、充电机检测仪等共计11台试验设备购置充电机稳压稳流特性测试仪0901024000000011台临沧供电局64460</v>
      </c>
      <c r="N53" s="1" t="str">
        <f>VLOOKUP(M53,[1]Sheet1!$I:$I,1,FALSE)</f>
        <v>05100000369001620260821000临沧供电局2026年变电修试所变压器短路阻抗测试仪、充电机检测仪等共计11台试验设备购置充电机稳压稳流特性测试仪0901024000000011台临沧供电局64460</v>
      </c>
      <c r="O53" s="1" t="e">
        <f>VLOOKUP(M53,[2]需求计划明细列表!$M:$M,1,FALSE)</f>
        <v>#N/A</v>
      </c>
      <c r="P53" s="1" t="e">
        <v>#N/A</v>
      </c>
    </row>
    <row r="54" s="3" customFormat="1" ht="27" customHeight="1" spans="1:16">
      <c r="A54" s="8">
        <v>53</v>
      </c>
      <c r="B54" s="13" t="s">
        <v>12</v>
      </c>
      <c r="C54" s="26" t="s">
        <v>138</v>
      </c>
      <c r="D54" s="27"/>
      <c r="E54" s="27" t="s">
        <v>140</v>
      </c>
      <c r="F54" s="26" t="s">
        <v>141</v>
      </c>
      <c r="G54" s="69" t="s">
        <v>142</v>
      </c>
      <c r="H54" s="27">
        <v>1</v>
      </c>
      <c r="I54" s="33" t="s">
        <v>18</v>
      </c>
      <c r="J54" s="27" t="s">
        <v>143</v>
      </c>
      <c r="K54" s="27">
        <v>1520000</v>
      </c>
      <c r="L54" s="34"/>
      <c r="M54" s="29" t="str">
        <f t="shared" si="0"/>
        <v>云南电科院材化所2026年火花源台式直读光谱仪购置X射线荧光光谱仪0901135000000011台云南电科院1520000</v>
      </c>
      <c r="N54" s="1" t="e">
        <v>#N/A</v>
      </c>
      <c r="O54" s="1" t="e">
        <f>VLOOKUP(M54,[2]需求计划明细列表!$M:$M,1,FALSE)</f>
        <v>#N/A</v>
      </c>
      <c r="P54" s="3" t="e">
        <v>#N/A</v>
      </c>
    </row>
    <row r="55" s="3" customFormat="1" ht="27" customHeight="1" spans="1:16">
      <c r="A55" s="8">
        <v>54</v>
      </c>
      <c r="B55" s="13" t="s">
        <v>12</v>
      </c>
      <c r="C55" s="26" t="s">
        <v>144</v>
      </c>
      <c r="D55" s="27"/>
      <c r="E55" s="27" t="s">
        <v>146</v>
      </c>
      <c r="F55" s="26" t="s">
        <v>286</v>
      </c>
      <c r="G55" s="69" t="s">
        <v>287</v>
      </c>
      <c r="H55" s="27">
        <v>1</v>
      </c>
      <c r="I55" s="33" t="s">
        <v>59</v>
      </c>
      <c r="J55" s="27" t="s">
        <v>143</v>
      </c>
      <c r="K55" s="35">
        <v>2100000</v>
      </c>
      <c r="L55" s="34"/>
      <c r="M55" s="29" t="str">
        <f t="shared" si="0"/>
        <v>云南电科院配电所2026年配网电力电缆综合试验及运检技术研究平台建设电力电缆试验区物资检测台工器具0600111004151套云南电科院2100000</v>
      </c>
      <c r="N55" s="1" t="e">
        <v>#N/A</v>
      </c>
      <c r="O55" s="1" t="e">
        <f>VLOOKUP(M55,[2]需求计划明细列表!$M:$M,1,FALSE)</f>
        <v>#N/A</v>
      </c>
      <c r="P55" s="3" t="e">
        <v>#N/A</v>
      </c>
    </row>
    <row r="56" s="3" customFormat="1" ht="27" customHeight="1" spans="1:16">
      <c r="A56" s="8">
        <v>55</v>
      </c>
      <c r="B56" s="13" t="s">
        <v>12</v>
      </c>
      <c r="C56" s="26" t="s">
        <v>149</v>
      </c>
      <c r="D56" s="27"/>
      <c r="E56" s="27" t="s">
        <v>151</v>
      </c>
      <c r="F56" s="26" t="s">
        <v>152</v>
      </c>
      <c r="G56" s="69" t="s">
        <v>153</v>
      </c>
      <c r="H56" s="27">
        <v>1</v>
      </c>
      <c r="I56" s="33" t="s">
        <v>59</v>
      </c>
      <c r="J56" s="27" t="s">
        <v>143</v>
      </c>
      <c r="K56" s="35">
        <v>1610000</v>
      </c>
      <c r="L56" s="34"/>
      <c r="M56" s="29" t="str">
        <f t="shared" si="0"/>
        <v>云南电科院配电所2026年电鸿设备及高价值场景功能验证平台建设电力开源物联版智能拓扑识别模块_智能台区终端0418005003700011套云南电科院1610000</v>
      </c>
      <c r="N56" s="1" t="e">
        <v>#N/A</v>
      </c>
      <c r="O56" s="1" t="e">
        <f>VLOOKUP(M56,[2]需求计划明细列表!$M:$M,1,FALSE)</f>
        <v>#N/A</v>
      </c>
      <c r="P56" s="3" t="e">
        <v>#N/A</v>
      </c>
    </row>
    <row r="57" s="1" customFormat="1" ht="27" hidden="1" customHeight="1" spans="1:16">
      <c r="A57" s="8">
        <v>56</v>
      </c>
      <c r="B57" s="9" t="s">
        <v>154</v>
      </c>
      <c r="C57" s="9" t="s">
        <v>155</v>
      </c>
      <c r="D57" s="11" t="s">
        <v>156</v>
      </c>
      <c r="E57" s="11" t="s">
        <v>157</v>
      </c>
      <c r="F57" s="9" t="s">
        <v>158</v>
      </c>
      <c r="G57" s="14" t="s">
        <v>159</v>
      </c>
      <c r="H57" s="25">
        <v>1</v>
      </c>
      <c r="I57" s="36" t="s">
        <v>59</v>
      </c>
      <c r="J57" s="11" t="s">
        <v>48</v>
      </c>
      <c r="K57" s="11">
        <v>1120300</v>
      </c>
      <c r="L57" s="8"/>
      <c r="M57" s="29" t="str">
        <f t="shared" si="0"/>
        <v>05160000129701620260908000怒江供电局2026年变电域生产运行支持系统2.0部署实施加装项目智能化系统0100330000011套怒江供电局1120300</v>
      </c>
      <c r="N57" s="1" t="s">
        <v>288</v>
      </c>
      <c r="O57" s="1" t="str">
        <f>VLOOKUP(M57,[2]需求计划明细列表!$M:$M,1,FALSE)</f>
        <v>05160000129701620260908000怒江供电局2026年变电域生产运行支持系统2.0部署实施加装项目智能化系统0100330000011套怒江供电局1120300</v>
      </c>
      <c r="P57" s="1" t="s">
        <v>288</v>
      </c>
    </row>
    <row r="58" s="1" customFormat="1" ht="27" hidden="1" customHeight="1" spans="1:16">
      <c r="A58" s="8">
        <v>57</v>
      </c>
      <c r="B58" s="13" t="s">
        <v>154</v>
      </c>
      <c r="C58" s="13" t="s">
        <v>155</v>
      </c>
      <c r="D58" s="11" t="s">
        <v>160</v>
      </c>
      <c r="E58" s="11" t="s">
        <v>161</v>
      </c>
      <c r="F58" s="13" t="s">
        <v>158</v>
      </c>
      <c r="G58" s="15" t="s">
        <v>159</v>
      </c>
      <c r="H58" s="25">
        <v>1</v>
      </c>
      <c r="I58" s="36" t="s">
        <v>59</v>
      </c>
      <c r="J58" s="11" t="s">
        <v>45</v>
      </c>
      <c r="K58" s="11">
        <v>2377000</v>
      </c>
      <c r="L58" s="8"/>
      <c r="M58" s="29" t="str">
        <f t="shared" si="0"/>
        <v>05070000571801620260908000昭通供电局2026年变电运行一所变电域生产运行支持系统2.0部署实施加装（新技术）智能化系统0100330000011套昭通供电局2377000</v>
      </c>
      <c r="N58" s="1" t="s">
        <v>289</v>
      </c>
      <c r="O58" s="1" t="str">
        <f>VLOOKUP(M58,[2]需求计划明细列表!$M:$M,1,FALSE)</f>
        <v>05070000571801620260908000昭通供电局2026年变电运行一所变电域生产运行支持系统2.0部署实施加装（新技术）智能化系统0100330000011套昭通供电局2377000</v>
      </c>
      <c r="P58" s="1" t="s">
        <v>289</v>
      </c>
    </row>
    <row r="59" s="1" customFormat="1" ht="27" hidden="1" customHeight="1" spans="1:16">
      <c r="A59" s="8">
        <v>58</v>
      </c>
      <c r="B59" s="13" t="s">
        <v>154</v>
      </c>
      <c r="C59" s="13" t="s">
        <v>155</v>
      </c>
      <c r="D59" s="11" t="s">
        <v>162</v>
      </c>
      <c r="E59" s="11" t="s">
        <v>163</v>
      </c>
      <c r="F59" s="13" t="s">
        <v>158</v>
      </c>
      <c r="G59" s="15" t="s">
        <v>159</v>
      </c>
      <c r="H59" s="25">
        <v>1</v>
      </c>
      <c r="I59" s="36" t="s">
        <v>59</v>
      </c>
      <c r="J59" s="11" t="s">
        <v>23</v>
      </c>
      <c r="K59" s="11">
        <v>2024100</v>
      </c>
      <c r="L59" s="8"/>
      <c r="M59" s="29" t="str">
        <f t="shared" si="0"/>
        <v>05080000314601620260830000普洱供电局2026年变电域生产运行支持系统2.0部署实施加装智能化系统0100330000011套普洱供电局2024100</v>
      </c>
      <c r="N59" s="1" t="s">
        <v>290</v>
      </c>
      <c r="O59" s="1" t="str">
        <f>VLOOKUP(M59,[2]需求计划明细列表!$M:$M,1,FALSE)</f>
        <v>05080000314601620260830000普洱供电局2026年变电域生产运行支持系统2.0部署实施加装智能化系统0100330000011套普洱供电局2024100</v>
      </c>
      <c r="P59" s="1" t="s">
        <v>290</v>
      </c>
    </row>
    <row r="60" s="1" customFormat="1" ht="27" hidden="1" customHeight="1" spans="1:16">
      <c r="A60" s="8">
        <v>59</v>
      </c>
      <c r="B60" s="13" t="s">
        <v>154</v>
      </c>
      <c r="C60" s="13" t="s">
        <v>155</v>
      </c>
      <c r="D60" s="11" t="s">
        <v>164</v>
      </c>
      <c r="E60" s="11" t="s">
        <v>165</v>
      </c>
      <c r="F60" s="13" t="s">
        <v>158</v>
      </c>
      <c r="G60" s="15" t="s">
        <v>159</v>
      </c>
      <c r="H60" s="25">
        <v>1</v>
      </c>
      <c r="I60" s="36" t="s">
        <v>59</v>
      </c>
      <c r="J60" s="11" t="s">
        <v>166</v>
      </c>
      <c r="K60" s="11">
        <v>638388</v>
      </c>
      <c r="L60" s="8"/>
      <c r="M60" s="29" t="str">
        <f t="shared" si="0"/>
        <v>05120000008201620260827000保山供电局2026年变电域生产运行支持系统2.0部署实施加装项目（专项）智能化系统0100330000011套保山供电局638388</v>
      </c>
      <c r="N60" s="1" t="s">
        <v>291</v>
      </c>
      <c r="O60" s="1" t="str">
        <f>VLOOKUP(M60,[2]需求计划明细列表!$M:$M,1,FALSE)</f>
        <v>05120000008201620260827000保山供电局2026年变电域生产运行支持系统2.0部署实施加装项目（专项）智能化系统0100330000011套保山供电局638388</v>
      </c>
      <c r="P60" s="1" t="s">
        <v>291</v>
      </c>
    </row>
    <row r="61" s="1" customFormat="1" ht="35" hidden="1" customHeight="1" spans="1:16">
      <c r="A61" s="8">
        <v>60</v>
      </c>
      <c r="B61" s="13" t="s">
        <v>154</v>
      </c>
      <c r="C61" s="13" t="s">
        <v>155</v>
      </c>
      <c r="D61" s="11" t="s">
        <v>167</v>
      </c>
      <c r="E61" s="11" t="s">
        <v>168</v>
      </c>
      <c r="F61" s="13" t="s">
        <v>158</v>
      </c>
      <c r="G61" s="15" t="s">
        <v>159</v>
      </c>
      <c r="H61" s="25">
        <v>1</v>
      </c>
      <c r="I61" s="36" t="s">
        <v>59</v>
      </c>
      <c r="J61" s="11" t="s">
        <v>27</v>
      </c>
      <c r="K61" s="11">
        <v>1167600</v>
      </c>
      <c r="L61" s="8"/>
      <c r="M61" s="29" t="str">
        <f t="shared" si="0"/>
        <v>05140000070301620260827000丽江供电局2026年生产运行支持系统（变电域）2.0迁移加装智能化系统0100330000011套丽江供电局1167600</v>
      </c>
      <c r="N61" s="1" t="s">
        <v>292</v>
      </c>
      <c r="O61" s="1" t="str">
        <f>VLOOKUP(M61,[2]需求计划明细列表!$M:$M,1,FALSE)</f>
        <v>05140000070301620260827000丽江供电局2026年生产运行支持系统（变电域）2.0迁移加装智能化系统0100330000011套丽江供电局1167600</v>
      </c>
      <c r="P61" s="1" t="s">
        <v>292</v>
      </c>
    </row>
    <row r="62" s="1" customFormat="1" ht="35" hidden="1" customHeight="1" spans="1:16">
      <c r="A62" s="8">
        <v>61</v>
      </c>
      <c r="B62" s="13" t="s">
        <v>154</v>
      </c>
      <c r="C62" s="13" t="s">
        <v>155</v>
      </c>
      <c r="D62" s="11" t="s">
        <v>169</v>
      </c>
      <c r="E62" s="11" t="s">
        <v>170</v>
      </c>
      <c r="F62" s="13" t="s">
        <v>158</v>
      </c>
      <c r="G62" s="15" t="s">
        <v>159</v>
      </c>
      <c r="H62" s="25">
        <v>1</v>
      </c>
      <c r="I62" s="36" t="s">
        <v>59</v>
      </c>
      <c r="J62" s="11" t="s">
        <v>30</v>
      </c>
      <c r="K62" s="11">
        <v>1247000</v>
      </c>
      <c r="L62" s="8"/>
      <c r="M62" s="29" t="str">
        <f t="shared" si="0"/>
        <v>05130000241101620260827000德宏供电局2026年-2027年生产运行支持系统（变电域）2.0迁移加装智能化系统0100330000011套德宏供电局1247000</v>
      </c>
      <c r="N62" s="1" t="s">
        <v>293</v>
      </c>
      <c r="O62" s="1" t="str">
        <f>VLOOKUP(M62,[2]需求计划明细列表!$M:$M,1,FALSE)</f>
        <v>05130000241101620260827000德宏供电局2026年-2027年生产运行支持系统（变电域）2.0迁移加装智能化系统0100330000011套德宏供电局1247000</v>
      </c>
      <c r="P62" s="1" t="s">
        <v>293</v>
      </c>
    </row>
    <row r="63" s="1" customFormat="1" ht="35" hidden="1" customHeight="1" spans="1:16">
      <c r="A63" s="8">
        <v>62</v>
      </c>
      <c r="B63" s="13" t="s">
        <v>154</v>
      </c>
      <c r="C63" s="13" t="s">
        <v>155</v>
      </c>
      <c r="D63" s="11" t="s">
        <v>171</v>
      </c>
      <c r="E63" s="11" t="s">
        <v>172</v>
      </c>
      <c r="F63" s="13" t="s">
        <v>158</v>
      </c>
      <c r="G63" s="15" t="s">
        <v>159</v>
      </c>
      <c r="H63" s="25">
        <v>1</v>
      </c>
      <c r="I63" s="36" t="s">
        <v>59</v>
      </c>
      <c r="J63" s="11" t="s">
        <v>19</v>
      </c>
      <c r="K63" s="11">
        <v>1869161</v>
      </c>
      <c r="L63" s="8"/>
      <c r="M63" s="29" t="str">
        <f t="shared" si="0"/>
        <v>05040000258001620260824000玉溪供电局2026年变电运行所变电域生产运行支持系统2.0实施加装项目智能化系统0100330000011套玉溪供电局1869161</v>
      </c>
      <c r="N63" s="1" t="s">
        <v>294</v>
      </c>
      <c r="O63" s="1" t="str">
        <f>VLOOKUP(M63,[2]需求计划明细列表!$M:$M,1,FALSE)</f>
        <v>05040000258001620260824000玉溪供电局2026年变电运行所变电域生产运行支持系统2.0实施加装项目智能化系统0100330000011套玉溪供电局1869161</v>
      </c>
      <c r="P63" s="1" t="s">
        <v>294</v>
      </c>
    </row>
    <row r="64" s="1" customFormat="1" ht="78.5" hidden="1" customHeight="1" spans="1:16">
      <c r="A64" s="8">
        <v>63</v>
      </c>
      <c r="B64" s="13" t="s">
        <v>154</v>
      </c>
      <c r="C64" s="13" t="s">
        <v>155</v>
      </c>
      <c r="D64" s="11" t="s">
        <v>173</v>
      </c>
      <c r="E64" s="11" t="s">
        <v>174</v>
      </c>
      <c r="F64" s="13" t="s">
        <v>158</v>
      </c>
      <c r="G64" s="15" t="s">
        <v>159</v>
      </c>
      <c r="H64" s="25">
        <v>1</v>
      </c>
      <c r="I64" s="36" t="s">
        <v>59</v>
      </c>
      <c r="J64" s="11" t="s">
        <v>54</v>
      </c>
      <c r="K64" s="11">
        <v>1370000</v>
      </c>
      <c r="L64" s="8"/>
      <c r="M64" s="29" t="str">
        <f t="shared" si="0"/>
        <v>05110000703001620260824000文山供电局2026年变电域生产运行支持系统2.0部署实施加装智能化系统0100330000011套文山供电局1370000</v>
      </c>
      <c r="N64" s="1" t="s">
        <v>295</v>
      </c>
      <c r="O64" s="1" t="str">
        <f>VLOOKUP(M64,[2]需求计划明细列表!$M:$M,1,FALSE)</f>
        <v>05110000703001620260824000文山供电局2026年变电域生产运行支持系统2.0部署实施加装智能化系统0100330000011套文山供电局1370000</v>
      </c>
      <c r="P64" s="1" t="s">
        <v>295</v>
      </c>
    </row>
    <row r="65" s="1" customFormat="1" ht="78.5" customHeight="1" spans="1:16">
      <c r="A65" s="8">
        <v>64</v>
      </c>
      <c r="B65" s="13" t="s">
        <v>154</v>
      </c>
      <c r="C65" s="13" t="s">
        <v>155</v>
      </c>
      <c r="D65" s="11" t="s">
        <v>175</v>
      </c>
      <c r="E65" s="11" t="s">
        <v>176</v>
      </c>
      <c r="F65" s="13" t="s">
        <v>158</v>
      </c>
      <c r="G65" s="15" t="s">
        <v>159</v>
      </c>
      <c r="H65" s="25">
        <v>1</v>
      </c>
      <c r="I65" s="36" t="s">
        <v>59</v>
      </c>
      <c r="J65" s="11" t="s">
        <v>177</v>
      </c>
      <c r="K65" s="11">
        <v>1146500</v>
      </c>
      <c r="L65" s="8"/>
      <c r="M65" s="29" t="str">
        <f t="shared" si="0"/>
        <v>05090000300901620260824000西双版纳供电局生产运行支持系统（变电域）南网云服务器迁移加装智能化系统0100330000011套西双版纳供电局1146500</v>
      </c>
      <c r="N65" s="1" t="e">
        <v>#N/A</v>
      </c>
      <c r="O65" s="1" t="e">
        <f>VLOOKUP(M65,[2]需求计划明细列表!$M:$M,1,FALSE)</f>
        <v>#N/A</v>
      </c>
      <c r="P65" s="1" t="e">
        <v>#N/A</v>
      </c>
    </row>
    <row r="66" s="1" customFormat="1" ht="35" hidden="1" customHeight="1" spans="1:16">
      <c r="A66" s="8">
        <v>65</v>
      </c>
      <c r="B66" s="13" t="s">
        <v>154</v>
      </c>
      <c r="C66" s="13" t="s">
        <v>155</v>
      </c>
      <c r="D66" s="11" t="s">
        <v>178</v>
      </c>
      <c r="E66" s="11" t="s">
        <v>179</v>
      </c>
      <c r="F66" s="13" t="s">
        <v>158</v>
      </c>
      <c r="G66" s="15" t="s">
        <v>159</v>
      </c>
      <c r="H66" s="25">
        <v>1</v>
      </c>
      <c r="I66" s="36" t="s">
        <v>59</v>
      </c>
      <c r="J66" s="11" t="s">
        <v>42</v>
      </c>
      <c r="K66" s="11">
        <v>1194500</v>
      </c>
      <c r="L66" s="8"/>
      <c r="M66" s="29" t="str">
        <f t="shared" ref="M66:M89" si="1">D66&amp;E66&amp;F66&amp;G66&amp;H66&amp;I66&amp;J66&amp;K66</f>
        <v>05100000370201620260821000临沧供电局2026年变电域生产运行支持系统2.0部署实施加装智能化系统0100330000011套临沧供电局1194500</v>
      </c>
      <c r="N66" s="1" t="s">
        <v>296</v>
      </c>
      <c r="O66" s="1" t="str">
        <f>VLOOKUP(M66,[2]需求计划明细列表!$M:$M,1,FALSE)</f>
        <v>05100000370201620260821000临沧供电局2026年变电域生产运行支持系统2.0部署实施加装智能化系统0100330000011套临沧供电局1194500</v>
      </c>
      <c r="P66" s="1" t="s">
        <v>296</v>
      </c>
    </row>
    <row r="67" s="1" customFormat="1" ht="35" hidden="1" customHeight="1" spans="1:16">
      <c r="A67" s="8">
        <v>66</v>
      </c>
      <c r="B67" s="13" t="s">
        <v>154</v>
      </c>
      <c r="C67" s="13" t="s">
        <v>155</v>
      </c>
      <c r="D67" s="11" t="s">
        <v>180</v>
      </c>
      <c r="E67" s="11" t="s">
        <v>181</v>
      </c>
      <c r="F67" s="13" t="s">
        <v>158</v>
      </c>
      <c r="G67" s="15" t="s">
        <v>159</v>
      </c>
      <c r="H67" s="25">
        <v>1</v>
      </c>
      <c r="I67" s="36" t="s">
        <v>59</v>
      </c>
      <c r="J67" s="11" t="s">
        <v>39</v>
      </c>
      <c r="K67" s="11">
        <v>1855500</v>
      </c>
      <c r="L67" s="8"/>
      <c r="M67" s="29" t="str">
        <f t="shared" si="1"/>
        <v>05020000309301620260821000曲靖供电局2026年变电域生产运行支持系统2.0实施加装智能化系统0100330000011套曲靖供电局1855500</v>
      </c>
      <c r="N67" s="1" t="s">
        <v>297</v>
      </c>
      <c r="O67" s="1" t="str">
        <f>VLOOKUP(M67,[2]需求计划明细列表!$M:$M,1,FALSE)</f>
        <v>05020000309301620260821000曲靖供电局2026年变电域生产运行支持系统2.0实施加装智能化系统0100330000011套曲靖供电局1855500</v>
      </c>
      <c r="P67" s="1" t="s">
        <v>297</v>
      </c>
    </row>
    <row r="68" s="1" customFormat="1" ht="78.5" hidden="1" customHeight="1" spans="1:16">
      <c r="A68" s="8">
        <v>67</v>
      </c>
      <c r="B68" s="13" t="s">
        <v>154</v>
      </c>
      <c r="C68" s="13" t="s">
        <v>155</v>
      </c>
      <c r="D68" s="11" t="s">
        <v>182</v>
      </c>
      <c r="E68" s="11" t="s">
        <v>183</v>
      </c>
      <c r="F68" s="13" t="s">
        <v>158</v>
      </c>
      <c r="G68" s="15" t="s">
        <v>159</v>
      </c>
      <c r="H68" s="25">
        <v>1</v>
      </c>
      <c r="I68" s="36" t="s">
        <v>59</v>
      </c>
      <c r="J68" s="11" t="s">
        <v>36</v>
      </c>
      <c r="K68" s="11">
        <v>1792600</v>
      </c>
      <c r="L68" s="8"/>
      <c r="M68" s="29" t="str">
        <f t="shared" si="1"/>
        <v>05030000454601620260821000红河供电局2026年变电域生产运行支持系统2.0部署实施加装智能化系统0100330000011套红河供电局1792600</v>
      </c>
      <c r="N68" s="1" t="s">
        <v>298</v>
      </c>
      <c r="O68" s="1" t="str">
        <f>VLOOKUP(M68,[2]需求计划明细列表!$M:$M,1,FALSE)</f>
        <v>05030000454601620260821000红河供电局2026年变电域生产运行支持系统2.0部署实施加装智能化系统0100330000011套红河供电局1792600</v>
      </c>
      <c r="P68" s="1" t="s">
        <v>298</v>
      </c>
    </row>
    <row r="69" s="1" customFormat="1" ht="64" customHeight="1" spans="1:16">
      <c r="A69" s="8">
        <v>68</v>
      </c>
      <c r="B69" s="13" t="s">
        <v>154</v>
      </c>
      <c r="C69" s="13" t="s">
        <v>155</v>
      </c>
      <c r="D69" s="11" t="s">
        <v>184</v>
      </c>
      <c r="E69" s="11" t="s">
        <v>185</v>
      </c>
      <c r="F69" s="13" t="s">
        <v>158</v>
      </c>
      <c r="G69" s="15" t="s">
        <v>159</v>
      </c>
      <c r="H69" s="25">
        <v>1</v>
      </c>
      <c r="I69" s="36" t="s">
        <v>59</v>
      </c>
      <c r="J69" s="11" t="s">
        <v>51</v>
      </c>
      <c r="K69" s="11">
        <v>866604</v>
      </c>
      <c r="L69" s="8"/>
      <c r="M69" s="29" t="str">
        <f t="shared" si="1"/>
        <v>05150000179401620260821000迪庆供电局变电运行所变电域生产运行支持系统2.0部署实施加装项目智能化系统0100330000011套迪庆供电局866604</v>
      </c>
      <c r="N69" s="1" t="e">
        <v>#N/A</v>
      </c>
      <c r="O69" s="1" t="str">
        <f>VLOOKUP(M69,[2]需求计划明细列表!$M:$M,1,FALSE)</f>
        <v>05150000179401620260821000迪庆供电局变电运行所变电域生产运行支持系统2.0部署实施加装项目智能化系统0100330000011套迪庆供电局866604</v>
      </c>
      <c r="P69" s="1" t="e">
        <v>#N/A</v>
      </c>
    </row>
    <row r="70" s="1" customFormat="1" ht="49.5" hidden="1" customHeight="1" spans="1:16">
      <c r="A70" s="8">
        <v>69</v>
      </c>
      <c r="B70" s="13" t="s">
        <v>154</v>
      </c>
      <c r="C70" s="13" t="s">
        <v>155</v>
      </c>
      <c r="D70" s="11" t="s">
        <v>186</v>
      </c>
      <c r="E70" s="11" t="s">
        <v>187</v>
      </c>
      <c r="F70" s="13" t="s">
        <v>158</v>
      </c>
      <c r="G70" s="15" t="s">
        <v>159</v>
      </c>
      <c r="H70" s="25">
        <v>1</v>
      </c>
      <c r="I70" s="36" t="s">
        <v>59</v>
      </c>
      <c r="J70" s="11" t="s">
        <v>33</v>
      </c>
      <c r="K70" s="11">
        <v>1494450</v>
      </c>
      <c r="L70" s="8"/>
      <c r="M70" s="29" t="str">
        <f t="shared" si="1"/>
        <v>05050000363501620260820000大理供电局2026年生产运行支持系统（变电域）2.0版的部署建设项目智能化系统0100330000011套大理供电局1494450</v>
      </c>
      <c r="N70" s="1" t="s">
        <v>299</v>
      </c>
      <c r="O70" s="1" t="str">
        <f>VLOOKUP(M70,[2]需求计划明细列表!$M:$M,1,FALSE)</f>
        <v>05050000363501620260820000大理供电局2026年生产运行支持系统（变电域）2.0版的部署建设项目智能化系统0100330000011套大理供电局1494450</v>
      </c>
      <c r="P70" s="1" t="s">
        <v>299</v>
      </c>
    </row>
    <row r="71" s="1" customFormat="1" ht="35" hidden="1" customHeight="1" spans="1:16">
      <c r="A71" s="8">
        <v>70</v>
      </c>
      <c r="B71" s="13" t="s">
        <v>154</v>
      </c>
      <c r="C71" s="13" t="s">
        <v>155</v>
      </c>
      <c r="D71" s="11" t="s">
        <v>188</v>
      </c>
      <c r="E71" s="11" t="s">
        <v>189</v>
      </c>
      <c r="F71" s="13" t="s">
        <v>158</v>
      </c>
      <c r="G71" s="15" t="s">
        <v>159</v>
      </c>
      <c r="H71" s="25">
        <v>1</v>
      </c>
      <c r="I71" s="36" t="s">
        <v>59</v>
      </c>
      <c r="J71" s="11" t="s">
        <v>113</v>
      </c>
      <c r="K71" s="11">
        <v>1681300</v>
      </c>
      <c r="L71" s="8"/>
      <c r="M71" s="29" t="str">
        <f t="shared" si="1"/>
        <v>05060000220301620260820000楚雄供电局2026年变电运行所变电域生产运行支持系统2.0实施加装智能化系统0100330000011套楚雄供电局1681300</v>
      </c>
      <c r="N71" s="1" t="s">
        <v>300</v>
      </c>
      <c r="O71" s="1" t="str">
        <f>VLOOKUP(M71,[2]需求计划明细列表!$M:$M,1,FALSE)</f>
        <v>05060000220301620260820000楚雄供电局2026年变电运行所变电域生产运行支持系统2.0实施加装智能化系统0100330000011套楚雄供电局1681300</v>
      </c>
      <c r="P71" s="1" t="s">
        <v>300</v>
      </c>
    </row>
    <row r="72" s="3" customFormat="1" ht="49.5" customHeight="1" spans="1:17">
      <c r="A72" s="8">
        <v>71</v>
      </c>
      <c r="B72" s="13" t="s">
        <v>154</v>
      </c>
      <c r="C72" s="13" t="s">
        <v>155</v>
      </c>
      <c r="D72" s="37" t="s">
        <v>301</v>
      </c>
      <c r="E72" s="11" t="s">
        <v>191</v>
      </c>
      <c r="F72" s="13" t="s">
        <v>158</v>
      </c>
      <c r="G72" s="15" t="s">
        <v>159</v>
      </c>
      <c r="H72" s="25">
        <v>1</v>
      </c>
      <c r="I72" s="36" t="s">
        <v>59</v>
      </c>
      <c r="J72" s="11" t="s">
        <v>95</v>
      </c>
      <c r="K72" s="11">
        <v>2767119</v>
      </c>
      <c r="L72" s="8"/>
      <c r="M72" s="29" t="str">
        <f t="shared" si="1"/>
        <v>05060000220301620260820000（核实此单号，明细信息与系统不对应）昆明供电局变电域生产运行支持系统2.0实施加装项目智能化系统0100330000011套昆明供电局2767119</v>
      </c>
      <c r="N72" s="1" t="e">
        <v>#N/A</v>
      </c>
      <c r="O72" s="1" t="e">
        <f>VLOOKUP(M72,[2]需求计划明细列表!$M:$M,1,FALSE)</f>
        <v>#N/A</v>
      </c>
      <c r="P72" s="1" t="e">
        <v>#N/A</v>
      </c>
      <c r="Q72" s="3" t="s">
        <v>300</v>
      </c>
    </row>
    <row r="73" s="3" customFormat="1" ht="49.5" customHeight="1" spans="1:16">
      <c r="A73" s="8">
        <v>72</v>
      </c>
      <c r="B73" s="10" t="s">
        <v>192</v>
      </c>
      <c r="C73" s="8" t="s">
        <v>193</v>
      </c>
      <c r="D73" s="11" t="s">
        <v>194</v>
      </c>
      <c r="E73" s="11" t="s">
        <v>195</v>
      </c>
      <c r="F73" s="8" t="s">
        <v>196</v>
      </c>
      <c r="G73" s="23" t="s">
        <v>197</v>
      </c>
      <c r="H73" s="25">
        <v>1</v>
      </c>
      <c r="I73" s="23" t="s">
        <v>59</v>
      </c>
      <c r="J73" s="23" t="s">
        <v>198</v>
      </c>
      <c r="K73" s="46">
        <v>8458202</v>
      </c>
      <c r="L73" s="8" t="s">
        <v>199</v>
      </c>
      <c r="M73" s="29" t="str">
        <f t="shared" si="1"/>
        <v>05620000005001620260825000云南电网公司2026年数字生产作业全过程智能分析加装项目现场作业安全监控智能识别系统1009002000000181套电力科学研究院8458202</v>
      </c>
      <c r="N73" s="1" t="e">
        <v>#N/A</v>
      </c>
      <c r="O73" s="1" t="e">
        <f>VLOOKUP(M73,[2]需求计划明细列表!$M:$M,1,FALSE)</f>
        <v>#N/A</v>
      </c>
      <c r="P73" s="1" t="e">
        <v>#N/A</v>
      </c>
    </row>
    <row r="74" s="3" customFormat="1" ht="27" customHeight="1" spans="1:16">
      <c r="A74" s="8">
        <v>73</v>
      </c>
      <c r="B74" s="10" t="s">
        <v>200</v>
      </c>
      <c r="C74" s="9" t="s">
        <v>201</v>
      </c>
      <c r="D74" s="23" t="s">
        <v>215</v>
      </c>
      <c r="E74" s="23" t="s">
        <v>203</v>
      </c>
      <c r="F74" s="38" t="s">
        <v>216</v>
      </c>
      <c r="G74" s="23" t="s">
        <v>205</v>
      </c>
      <c r="H74" s="25">
        <v>12</v>
      </c>
      <c r="I74" s="23" t="s">
        <v>59</v>
      </c>
      <c r="J74" s="23" t="s">
        <v>36</v>
      </c>
      <c r="K74" s="47">
        <v>744000</v>
      </c>
      <c r="L74" s="8"/>
      <c r="M74" s="29" t="str">
        <f t="shared" si="1"/>
        <v>05030000502001620260825000红河供电局2026年500kV建水串补站36只串补平台间隙CT更换串补设备MOV电流互感器10000300001412套红河供电局744000</v>
      </c>
      <c r="N74" s="1" t="e">
        <v>#N/A</v>
      </c>
      <c r="O74" s="1" t="e">
        <f>VLOOKUP(M74,[2]需求计划明细列表!$M:$M,1,FALSE)</f>
        <v>#N/A</v>
      </c>
      <c r="P74" s="1" t="e">
        <v>#N/A</v>
      </c>
    </row>
    <row r="75" s="3" customFormat="1" ht="27" customHeight="1" spans="1:16">
      <c r="A75" s="8">
        <v>74</v>
      </c>
      <c r="B75" s="10" t="s">
        <v>200</v>
      </c>
      <c r="C75" s="13" t="s">
        <v>201</v>
      </c>
      <c r="D75" s="23" t="s">
        <v>209</v>
      </c>
      <c r="E75" s="23" t="s">
        <v>203</v>
      </c>
      <c r="F75" s="38" t="s">
        <v>210</v>
      </c>
      <c r="G75" s="23" t="s">
        <v>208</v>
      </c>
      <c r="H75" s="25">
        <v>6</v>
      </c>
      <c r="I75" s="23" t="s">
        <v>59</v>
      </c>
      <c r="J75" s="23" t="s">
        <v>36</v>
      </c>
      <c r="K75" s="48">
        <v>372000</v>
      </c>
      <c r="L75" s="8"/>
      <c r="M75" s="29" t="str">
        <f t="shared" si="1"/>
        <v>05030000501801620260825000红河供电局2026年500kV建水串补站36只串补平台间隙CT更换串补设备平台电流互感器1000030000166套红河供电局372000</v>
      </c>
      <c r="N75" s="1" t="e">
        <v>#N/A</v>
      </c>
      <c r="O75" s="1" t="e">
        <f>VLOOKUP(M75,[2]需求计划明细列表!$M:$M,1,FALSE)</f>
        <v>#N/A</v>
      </c>
      <c r="P75" s="1" t="e">
        <v>#N/A</v>
      </c>
    </row>
    <row r="76" s="3" customFormat="1" ht="27" customHeight="1" spans="1:16">
      <c r="A76" s="8">
        <v>75</v>
      </c>
      <c r="B76" s="10" t="s">
        <v>200</v>
      </c>
      <c r="C76" s="13" t="s">
        <v>201</v>
      </c>
      <c r="D76" s="23" t="s">
        <v>212</v>
      </c>
      <c r="E76" s="23" t="s">
        <v>203</v>
      </c>
      <c r="F76" s="38" t="s">
        <v>213</v>
      </c>
      <c r="G76" s="23" t="s">
        <v>211</v>
      </c>
      <c r="H76" s="25">
        <v>6</v>
      </c>
      <c r="I76" s="23" t="s">
        <v>59</v>
      </c>
      <c r="J76" s="23" t="s">
        <v>36</v>
      </c>
      <c r="K76" s="48">
        <v>372000</v>
      </c>
      <c r="L76" s="8"/>
      <c r="M76" s="29" t="str">
        <f t="shared" si="1"/>
        <v>05030000501901620260825000红河供电局2026年500kV建水串补站36只串补平台间隙CT更换串补设备火花间隙电流互感器1000030000156套红河供电局372000</v>
      </c>
      <c r="N76" s="1" t="e">
        <v>#N/A</v>
      </c>
      <c r="O76" s="1" t="e">
        <f>VLOOKUP(M76,[2]需求计划明细列表!$M:$M,1,FALSE)</f>
        <v>#N/A</v>
      </c>
      <c r="P76" s="1" t="e">
        <v>#N/A</v>
      </c>
    </row>
    <row r="77" s="3" customFormat="1" ht="27" customHeight="1" spans="1:16">
      <c r="A77" s="8">
        <v>76</v>
      </c>
      <c r="B77" s="10" t="s">
        <v>200</v>
      </c>
      <c r="C77" s="13" t="s">
        <v>201</v>
      </c>
      <c r="D77" s="23" t="s">
        <v>202</v>
      </c>
      <c r="E77" s="23" t="s">
        <v>203</v>
      </c>
      <c r="F77" s="38" t="s">
        <v>204</v>
      </c>
      <c r="G77" s="23" t="s">
        <v>214</v>
      </c>
      <c r="H77" s="25">
        <v>6</v>
      </c>
      <c r="I77" s="23" t="s">
        <v>59</v>
      </c>
      <c r="J77" s="23" t="s">
        <v>36</v>
      </c>
      <c r="K77" s="48">
        <v>372000</v>
      </c>
      <c r="L77" s="8"/>
      <c r="M77" s="29" t="str">
        <f t="shared" si="1"/>
        <v>05030000501601620260825000红河供电局2026年500kV建水串补站36只串补平台间隙CT更换串补设备电容器组不平衡电流互感器1000030000126套红河供电局372000</v>
      </c>
      <c r="N77" s="1" t="e">
        <v>#N/A</v>
      </c>
      <c r="O77" s="1" t="e">
        <f>VLOOKUP(M77,[2]需求计划明细列表!$M:$M,1,FALSE)</f>
        <v>#N/A</v>
      </c>
      <c r="P77" s="1" t="e">
        <v>#N/A</v>
      </c>
    </row>
    <row r="78" s="3" customFormat="1" ht="27" customHeight="1" spans="1:16">
      <c r="A78" s="8">
        <v>77</v>
      </c>
      <c r="B78" s="10" t="s">
        <v>200</v>
      </c>
      <c r="C78" s="16" t="s">
        <v>201</v>
      </c>
      <c r="D78" s="23" t="s">
        <v>206</v>
      </c>
      <c r="E78" s="23" t="s">
        <v>203</v>
      </c>
      <c r="F78" s="38" t="s">
        <v>207</v>
      </c>
      <c r="G78" s="23" t="s">
        <v>217</v>
      </c>
      <c r="H78" s="25">
        <v>6</v>
      </c>
      <c r="I78" s="23" t="s">
        <v>59</v>
      </c>
      <c r="J78" s="23" t="s">
        <v>36</v>
      </c>
      <c r="K78" s="48">
        <v>372000</v>
      </c>
      <c r="L78" s="8"/>
      <c r="M78" s="29" t="str">
        <f t="shared" si="1"/>
        <v>05030000501701620260825000红河供电局2026年500kV建水串补站36只串补平台间隙CT更换串补设备电容电流互感器1000030000116套红河供电局372000</v>
      </c>
      <c r="N78" s="1" t="e">
        <v>#N/A</v>
      </c>
      <c r="O78" s="1" t="e">
        <f>VLOOKUP(M78,[2]需求计划明细列表!$M:$M,1,FALSE)</f>
        <v>#N/A</v>
      </c>
      <c r="P78" s="1" t="e">
        <v>#N/A</v>
      </c>
    </row>
    <row r="79" s="1" customFormat="1" ht="27" hidden="1" customHeight="1" spans="1:16">
      <c r="A79" s="8">
        <v>78</v>
      </c>
      <c r="B79" s="9" t="s">
        <v>218</v>
      </c>
      <c r="C79" s="9" t="s">
        <v>219</v>
      </c>
      <c r="D79" s="8" t="s">
        <v>220</v>
      </c>
      <c r="E79" s="8" t="s">
        <v>221</v>
      </c>
      <c r="F79" s="9" t="s">
        <v>222</v>
      </c>
      <c r="G79" s="9" t="s">
        <v>223</v>
      </c>
      <c r="H79" s="8">
        <v>2</v>
      </c>
      <c r="I79" s="9" t="s">
        <v>18</v>
      </c>
      <c r="J79" s="8" t="s">
        <v>19</v>
      </c>
      <c r="K79" s="8">
        <v>1186500</v>
      </c>
      <c r="L79" s="8"/>
      <c r="M79" s="29" t="str">
        <f t="shared" si="1"/>
        <v>05040000063101620260903000玉溪供电局2026年变电修试所高空作业车购置项目高空作业车1902043000100012台玉溪供电局1186500</v>
      </c>
      <c r="N79" s="1" t="s">
        <v>302</v>
      </c>
      <c r="O79" s="1" t="str">
        <f>VLOOKUP(M79,[2]需求计划明细列表!$M:$M,1,FALSE)</f>
        <v>05040000063101620260903000玉溪供电局2026年变电修试所高空作业车购置项目高空作业车1902043000100012台玉溪供电局1186500</v>
      </c>
      <c r="P79" s="1" t="s">
        <v>302</v>
      </c>
    </row>
    <row r="80" s="1" customFormat="1" ht="27" hidden="1" customHeight="1" spans="1:16">
      <c r="A80" s="8">
        <v>79</v>
      </c>
      <c r="B80" s="13" t="s">
        <v>218</v>
      </c>
      <c r="C80" s="13" t="s">
        <v>219</v>
      </c>
      <c r="D80" s="8" t="s">
        <v>224</v>
      </c>
      <c r="E80" s="8" t="s">
        <v>225</v>
      </c>
      <c r="F80" s="13" t="s">
        <v>222</v>
      </c>
      <c r="G80" s="13" t="s">
        <v>223</v>
      </c>
      <c r="H80" s="8">
        <v>1</v>
      </c>
      <c r="I80" s="13" t="s">
        <v>18</v>
      </c>
      <c r="J80" s="8" t="s">
        <v>30</v>
      </c>
      <c r="K80" s="8">
        <v>600000</v>
      </c>
      <c r="L80" s="8"/>
      <c r="M80" s="29" t="str">
        <f t="shared" si="1"/>
        <v>05130000240101620260826000德宏供电局2026年变电修试所高空作业车购置高空作业车1902043000100011台德宏供电局600000</v>
      </c>
      <c r="N80" s="1" t="str">
        <f>VLOOKUP(M80,[1]Sheet1!$I:$I,1,FALSE)</f>
        <v>05130000240101620260826000德宏供电局2026年变电修试所高空作业车购置高空作业车1902043000100011台德宏供电局600000</v>
      </c>
      <c r="O80" s="1" t="e">
        <f>VLOOKUP(M80,[2]需求计划明细列表!$M:$M,1,FALSE)</f>
        <v>#N/A</v>
      </c>
      <c r="P80" s="1" t="e">
        <v>#N/A</v>
      </c>
    </row>
    <row r="81" s="1" customFormat="1" ht="38" hidden="1" customHeight="1" spans="1:16">
      <c r="A81" s="8">
        <v>80</v>
      </c>
      <c r="B81" s="13" t="s">
        <v>218</v>
      </c>
      <c r="C81" s="13" t="s">
        <v>219</v>
      </c>
      <c r="D81" s="8" t="s">
        <v>226</v>
      </c>
      <c r="E81" s="8" t="s">
        <v>227</v>
      </c>
      <c r="F81" s="13" t="s">
        <v>222</v>
      </c>
      <c r="G81" s="13" t="s">
        <v>223</v>
      </c>
      <c r="H81" s="8">
        <v>2</v>
      </c>
      <c r="I81" s="13" t="s">
        <v>18</v>
      </c>
      <c r="J81" s="8" t="s">
        <v>33</v>
      </c>
      <c r="K81" s="8">
        <v>1186500</v>
      </c>
      <c r="L81" s="49"/>
      <c r="M81" s="29" t="str">
        <f t="shared" si="1"/>
        <v>05050000459501620260826000大理供电局2026年修试所2台特种车辆购置高空作业车1902043000100012台大理供电局1186500</v>
      </c>
      <c r="N81" s="1" t="s">
        <v>303</v>
      </c>
      <c r="O81" s="1" t="str">
        <f>VLOOKUP(M81,[2]需求计划明细列表!$M:$M,1,FALSE)</f>
        <v>05050000459501620260826000大理供电局2026年修试所2台特种车辆购置高空作业车1902043000100012台大理供电局1186500</v>
      </c>
      <c r="P81" s="1" t="s">
        <v>303</v>
      </c>
    </row>
    <row r="82" s="1" customFormat="1" ht="67.5" hidden="1" spans="1:16">
      <c r="A82" s="8">
        <v>81</v>
      </c>
      <c r="B82" s="13" t="s">
        <v>218</v>
      </c>
      <c r="C82" s="13" t="s">
        <v>219</v>
      </c>
      <c r="D82" s="8" t="s">
        <v>228</v>
      </c>
      <c r="E82" s="8" t="s">
        <v>229</v>
      </c>
      <c r="F82" s="13" t="s">
        <v>222</v>
      </c>
      <c r="G82" s="13" t="s">
        <v>223</v>
      </c>
      <c r="H82" s="8">
        <v>2</v>
      </c>
      <c r="I82" s="13" t="s">
        <v>18</v>
      </c>
      <c r="J82" s="8" t="s">
        <v>42</v>
      </c>
      <c r="K82" s="8">
        <v>1186500</v>
      </c>
      <c r="L82" s="49"/>
      <c r="M82" s="29" t="str">
        <f t="shared" si="1"/>
        <v>05100000378901620260824000临沧供电局2026年变电修试所生产高空作业特种车辆购置高空作业车1902043000100012台临沧供电局1186500</v>
      </c>
      <c r="N82" s="1" t="str">
        <f>VLOOKUP(M82,[1]Sheet1!$I:$I,1,FALSE)</f>
        <v>05100000378901620260824000临沧供电局2026年变电修试所生产高空作业特种车辆购置高空作业车1902043000100012台临沧供电局1186500</v>
      </c>
      <c r="O82" s="1" t="e">
        <f>VLOOKUP(M82,[2]需求计划明细列表!$M:$M,1,FALSE)</f>
        <v>#N/A</v>
      </c>
      <c r="P82" s="1" t="e">
        <v>#N/A</v>
      </c>
    </row>
    <row r="83" s="3" customFormat="1" ht="27" customHeight="1" spans="1:16">
      <c r="A83" s="8">
        <v>82</v>
      </c>
      <c r="B83" s="13" t="s">
        <v>218</v>
      </c>
      <c r="C83" s="13" t="s">
        <v>219</v>
      </c>
      <c r="D83" s="8" t="s">
        <v>230</v>
      </c>
      <c r="E83" s="8" t="s">
        <v>231</v>
      </c>
      <c r="F83" s="13" t="s">
        <v>222</v>
      </c>
      <c r="G83" s="13" t="s">
        <v>223</v>
      </c>
      <c r="H83" s="8">
        <v>2</v>
      </c>
      <c r="I83" s="13" t="s">
        <v>18</v>
      </c>
      <c r="J83" s="8" t="s">
        <v>177</v>
      </c>
      <c r="K83" s="8">
        <v>1160000</v>
      </c>
      <c r="L83" s="8"/>
      <c r="M83" s="29" t="str">
        <f t="shared" si="1"/>
        <v>05090000225501620260316000云南农垦电力有限责任公司2025年高空作业车购置高空作业车1902043000100012台西双版纳供电局1160000</v>
      </c>
      <c r="N83" s="1" t="e">
        <v>#N/A</v>
      </c>
      <c r="O83" s="1" t="e">
        <f>VLOOKUP(M83,[2]需求计划明细列表!$M:$M,1,FALSE)</f>
        <v>#N/A</v>
      </c>
      <c r="P83" s="1" t="e">
        <v>#N/A</v>
      </c>
    </row>
    <row r="84" s="3" customFormat="1" ht="27" customHeight="1" spans="1:16">
      <c r="A84" s="8">
        <v>83</v>
      </c>
      <c r="B84" s="13" t="s">
        <v>218</v>
      </c>
      <c r="C84" s="16" t="s">
        <v>219</v>
      </c>
      <c r="D84" s="8" t="s">
        <v>232</v>
      </c>
      <c r="E84" s="8" t="s">
        <v>233</v>
      </c>
      <c r="F84" s="16" t="s">
        <v>222</v>
      </c>
      <c r="G84" s="16" t="s">
        <v>223</v>
      </c>
      <c r="H84" s="8">
        <v>1</v>
      </c>
      <c r="I84" s="16" t="s">
        <v>18</v>
      </c>
      <c r="J84" s="8" t="s">
        <v>27</v>
      </c>
      <c r="K84" s="8" t="s">
        <v>304</v>
      </c>
      <c r="L84" s="8"/>
      <c r="M84" s="29" t="str">
        <f t="shared" si="1"/>
        <v>05140000192401620260320000500千伏德茂输变电工程高空作业车1902043000100011台丽江供电局580000</v>
      </c>
      <c r="N84" s="1" t="e">
        <v>#N/A</v>
      </c>
      <c r="O84" s="1" t="e">
        <f>VLOOKUP(M84,[2]需求计划明细列表!$M:$M,1,FALSE)</f>
        <v>#N/A</v>
      </c>
      <c r="P84" s="1" t="e">
        <v>#N/A</v>
      </c>
    </row>
    <row r="85" s="3" customFormat="1" ht="27" customHeight="1" spans="1:16">
      <c r="A85" s="8">
        <v>84</v>
      </c>
      <c r="B85" s="9" t="s">
        <v>234</v>
      </c>
      <c r="C85" s="10" t="s">
        <v>235</v>
      </c>
      <c r="D85" s="23" t="s">
        <v>236</v>
      </c>
      <c r="E85" s="23" t="s">
        <v>237</v>
      </c>
      <c r="F85" s="39" t="s">
        <v>238</v>
      </c>
      <c r="G85" s="12" t="s">
        <v>239</v>
      </c>
      <c r="H85" s="25">
        <v>5</v>
      </c>
      <c r="I85" s="12" t="s">
        <v>59</v>
      </c>
      <c r="J85" s="12" t="s">
        <v>166</v>
      </c>
      <c r="K85" s="47">
        <v>2000000</v>
      </c>
      <c r="L85" s="8"/>
      <c r="M85" s="29" t="str">
        <f t="shared" si="1"/>
        <v>05120000003301620260820000保山供电局2026年500kV兰城变、隆阳变共计5台主变压器震动、局放监测装置加装变压器综合监测与故障诊断系统0336017000600015套保山供电局2000000</v>
      </c>
      <c r="N85" s="1" t="e">
        <v>#N/A</v>
      </c>
      <c r="O85" s="1" t="e">
        <f>VLOOKUP(M85,[2]需求计划明细列表!$M:$M,1,FALSE)</f>
        <v>#N/A</v>
      </c>
      <c r="P85" s="1" t="e">
        <v>#N/A</v>
      </c>
    </row>
    <row r="86" s="3" customFormat="1" ht="27" customHeight="1" spans="1:16">
      <c r="A86" s="8">
        <v>85</v>
      </c>
      <c r="B86" s="16" t="s">
        <v>234</v>
      </c>
      <c r="C86" s="10" t="s">
        <v>235</v>
      </c>
      <c r="D86" s="23" t="s">
        <v>240</v>
      </c>
      <c r="E86" s="23" t="s">
        <v>241</v>
      </c>
      <c r="F86" s="39" t="s">
        <v>238</v>
      </c>
      <c r="G86" s="12" t="s">
        <v>239</v>
      </c>
      <c r="H86" s="25">
        <v>2</v>
      </c>
      <c r="I86" s="12" t="s">
        <v>59</v>
      </c>
      <c r="J86" s="12" t="s">
        <v>166</v>
      </c>
      <c r="K86" s="47">
        <v>800000</v>
      </c>
      <c r="L86" s="8"/>
      <c r="M86" s="29" t="str">
        <f t="shared" si="1"/>
        <v>05120000003701620260821000保山供电局2026年220kV大寨变220kV1号、2号主变变压器震动、局放监测装置加装（新技术）变压器综合监测与故障诊断系统0336017000600012套保山供电局800000</v>
      </c>
      <c r="N86" s="1" t="e">
        <v>#N/A</v>
      </c>
      <c r="O86" s="1" t="e">
        <f>VLOOKUP(M86,[2]需求计划明细列表!$M:$M,1,FALSE)</f>
        <v>#N/A</v>
      </c>
      <c r="P86" s="1" t="e">
        <v>#N/A</v>
      </c>
    </row>
    <row r="87" s="3" customFormat="1" ht="49.5" customHeight="1" spans="1:16">
      <c r="A87" s="8">
        <v>86</v>
      </c>
      <c r="B87" s="8" t="s">
        <v>242</v>
      </c>
      <c r="C87" s="8" t="s">
        <v>243</v>
      </c>
      <c r="D87" s="8" t="s">
        <v>244</v>
      </c>
      <c r="E87" s="8" t="s">
        <v>245</v>
      </c>
      <c r="F87" s="8" t="s">
        <v>158</v>
      </c>
      <c r="G87" s="23" t="s">
        <v>159</v>
      </c>
      <c r="H87" s="25">
        <v>1</v>
      </c>
      <c r="I87" s="23" t="s">
        <v>59</v>
      </c>
      <c r="J87" s="23" t="s">
        <v>143</v>
      </c>
      <c r="K87" s="32">
        <v>300.53</v>
      </c>
      <c r="L87" s="8"/>
      <c r="M87" s="29" t="str">
        <f t="shared" si="1"/>
        <v>05620000004201620260821000云南电科院高压技术研究所2026年生产运行支持系统（变电域）智能巡视、智能监测、智能安全、变电驾驶舱功能模块更换智能化系统0100330000011套云南电科院300.53</v>
      </c>
      <c r="N87" s="1" t="e">
        <v>#N/A</v>
      </c>
      <c r="O87" s="1" t="e">
        <f>VLOOKUP(M87,[2]需求计划明细列表!$M:$M,1,FALSE)</f>
        <v>#N/A</v>
      </c>
      <c r="P87" s="1" t="e">
        <v>#N/A</v>
      </c>
    </row>
    <row r="88" s="3" customFormat="1" ht="49.5" customHeight="1" spans="1:16">
      <c r="A88" s="8">
        <v>87</v>
      </c>
      <c r="B88" s="40" t="s">
        <v>246</v>
      </c>
      <c r="C88" s="34" t="s">
        <v>247</v>
      </c>
      <c r="D88" s="27"/>
      <c r="E88" s="27" t="s">
        <v>249</v>
      </c>
      <c r="F88" s="41" t="s">
        <v>250</v>
      </c>
      <c r="G88" s="70" t="s">
        <v>251</v>
      </c>
      <c r="H88" s="43">
        <v>1</v>
      </c>
      <c r="I88" s="42" t="s">
        <v>59</v>
      </c>
      <c r="J88" s="33" t="s">
        <v>143</v>
      </c>
      <c r="K88" s="50">
        <v>2512700</v>
      </c>
      <c r="L88" s="34"/>
      <c r="M88" s="29" t="str">
        <f t="shared" si="1"/>
        <v>云南电科院2026年生产运行支持系统（输电域）地质灾害模块加装软件管理平台1009001000000791套云南电科院2512700</v>
      </c>
      <c r="N88" s="1" t="e">
        <v>#N/A</v>
      </c>
      <c r="O88" s="1" t="e">
        <f>VLOOKUP(M88,[2]需求计划明细列表!$M:$M,1,FALSE)</f>
        <v>#N/A</v>
      </c>
      <c r="P88" s="3" t="e">
        <v>#N/A</v>
      </c>
    </row>
    <row r="89" s="3" customFormat="1" ht="49.5" customHeight="1" spans="1:16">
      <c r="A89" s="8">
        <v>88</v>
      </c>
      <c r="B89" s="40" t="s">
        <v>252</v>
      </c>
      <c r="C89" s="34" t="s">
        <v>253</v>
      </c>
      <c r="D89" s="27"/>
      <c r="E89" s="27" t="s">
        <v>255</v>
      </c>
      <c r="F89" s="44" t="s">
        <v>250</v>
      </c>
      <c r="G89" s="71" t="s">
        <v>251</v>
      </c>
      <c r="H89" s="43">
        <v>1</v>
      </c>
      <c r="I89" s="45" t="s">
        <v>59</v>
      </c>
      <c r="J89" s="33" t="s">
        <v>143</v>
      </c>
      <c r="K89" s="50">
        <v>1450000</v>
      </c>
      <c r="L89" s="34"/>
      <c r="M89" s="29" t="str">
        <f t="shared" si="1"/>
        <v>云南电网公司2026年生产指挥数字化辅助工具加装项目软件管理平台1009001000000791套云南电科院1450000</v>
      </c>
      <c r="N89" s="1" t="e">
        <v>#N/A</v>
      </c>
      <c r="O89" s="1" t="e">
        <f>VLOOKUP(M89,[2]需求计划明细列表!$M:$M,1,FALSE)</f>
        <v>#N/A</v>
      </c>
      <c r="P89" s="3" t="e">
        <v>#N/A</v>
      </c>
    </row>
  </sheetData>
  <autoFilter ref="A1:O89">
    <filterColumn colId="13">
      <customFilters>
        <customFilter operator="equal" val="#N/A"/>
      </customFilters>
    </filterColumn>
    <extLst/>
  </autoFilter>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2</vt:i4>
      </vt:variant>
    </vt:vector>
  </HeadingPairs>
  <TitlesOfParts>
    <vt:vector size="2" baseType="lpstr">
      <vt:lpstr>Sheet1</vt:lpstr>
      <vt:lpstr>核对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杨昊澄</dc:creator>
  <cp:lastModifiedBy>刘怡宏</cp:lastModifiedBy>
  <dcterms:created xsi:type="dcterms:W3CDTF">2023-05-12T11:15:00Z</dcterms:created>
  <dcterms:modified xsi:type="dcterms:W3CDTF">2026-09-16T12:58:55Z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FBC380AC465E4E1995073F120C4246D7_12</vt:lpwstr>
  </property>
  <property fmtid="{D5CDD505-2E9C-101B-9397-08002B2CF9AE}" pid="4" name="CalculationRule">
    <vt:i4>0</vt:i4>
  </property>
  <property fmtid="{D5CDD505-2E9C-101B-9397-08002B2CF9AE}" pid="5" name="KSOReadingLayout">
    <vt:bool>true</vt:bool>
  </property>
</Properties>
</file>