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/>
  <bookViews>
    <workbookView windowWidth="28800" windowHeight="12540"/>
  </bookViews>
  <sheets>
    <sheet name="报价单" sheetId="1" r:id="rId1"/>
  </sheets>
  <calcPr calcId="144525"/>
</workbook>
</file>

<file path=xl/sharedStrings.xml><?xml version="1.0" encoding="utf-8"?>
<sst xmlns="http://schemas.openxmlformats.org/spreadsheetml/2006/main" count="156" uniqueCount="104">
  <si>
    <t>会议服务采购邀请报价单</t>
  </si>
  <si>
    <t>（单项报价填在黄色区域，其余为采购方预设，请勿修改）</t>
  </si>
  <si>
    <t>一、会议基本信息</t>
  </si>
  <si>
    <t>会议名称</t>
  </si>
  <si>
    <t>2026年华能水力发电单位保险事务及防灾防损培训会议</t>
  </si>
  <si>
    <t>会议时间</t>
  </si>
  <si>
    <t>2026年10月22日（10月21日报到）</t>
  </si>
  <si>
    <t>会议地点</t>
  </si>
  <si>
    <t>南宁市区</t>
  </si>
  <si>
    <t>参会人数</t>
  </si>
  <si>
    <t>60人（参会人员住宿费自理）</t>
  </si>
  <si>
    <t>服务范围</t>
  </si>
  <si>
    <t>设计服务、舞台区域、酒店（会场/客房/餐饮）、其他（课酬/车辆）</t>
  </si>
  <si>
    <t>报价有效期</t>
  </si>
  <si>
    <t>不少于30天</t>
  </si>
  <si>
    <t>二、报价明细（请供应商在"供应商单价"列填写，自动计算总价）</t>
  </si>
  <si>
    <t>序号</t>
  </si>
  <si>
    <t>服务板块</t>
  </si>
  <si>
    <t>项目名称</t>
  </si>
  <si>
    <t>规格/参数说明</t>
  </si>
  <si>
    <t>单位</t>
  </si>
  <si>
    <t>数量</t>
  </si>
  <si>
    <t>供应商单价(元)</t>
  </si>
  <si>
    <t>总价(元)</t>
  </si>
  <si>
    <t>备注/说明</t>
  </si>
  <si>
    <t>一、设计服务</t>
  </si>
  <si>
    <t/>
  </si>
  <si>
    <t>创意设计</t>
  </si>
  <si>
    <t>项</t>
  </si>
  <si>
    <t>整套设计，含电子文件交付</t>
  </si>
  <si>
    <t>资料袋+笔记本+笔</t>
  </si>
  <si>
    <t>套</t>
  </si>
  <si>
    <t>按60人配置</t>
  </si>
  <si>
    <t>签到背景板</t>
  </si>
  <si>
    <t>平方</t>
  </si>
  <si>
    <t>以实际尺寸为准</t>
  </si>
  <si>
    <t>会议手册</t>
  </si>
  <si>
    <t>本</t>
  </si>
  <si>
    <t>指引展架</t>
  </si>
  <si>
    <t>个</t>
  </si>
  <si>
    <t>手举牌</t>
  </si>
  <si>
    <t>车辆标识牌</t>
  </si>
  <si>
    <t>接机商务车/五座轿车用</t>
  </si>
  <si>
    <t>设计服务 小计</t>
  </si>
  <si>
    <t>共7项</t>
  </si>
  <si>
    <t>二、舞台区域</t>
  </si>
  <si>
    <t>舞台地毯</t>
  </si>
  <si>
    <t>灰色/红色/蓝色可选</t>
  </si>
  <si>
    <t>控台电脑</t>
  </si>
  <si>
    <t>台</t>
  </si>
  <si>
    <t>LED屏幕控台设备</t>
  </si>
  <si>
    <t>LED屏幕技术人员</t>
  </si>
  <si>
    <t>人</t>
  </si>
  <si>
    <t>面光灯</t>
  </si>
  <si>
    <t>组</t>
  </si>
  <si>
    <t>舞台区域 小计</t>
  </si>
  <si>
    <t>共5项</t>
  </si>
  <si>
    <t>三、酒店</t>
  </si>
  <si>
    <t>会场</t>
  </si>
  <si>
    <t>天</t>
  </si>
  <si>
    <t>含会场基础服务</t>
  </si>
  <si>
    <t>餐饮-21日晚餐</t>
  </si>
  <si>
    <t>自助餐</t>
  </si>
  <si>
    <t>位</t>
  </si>
  <si>
    <t>报到日晚餐</t>
  </si>
  <si>
    <t>餐饮-22日午餐</t>
  </si>
  <si>
    <t>餐饮-22日晚餐</t>
  </si>
  <si>
    <t>茶歇</t>
  </si>
  <si>
    <t>上午、下午各一次，每次60份</t>
  </si>
  <si>
    <t>上下午各30份/次，共60人次×2</t>
  </si>
  <si>
    <t>酒店 小计</t>
  </si>
  <si>
    <t>共6项</t>
  </si>
  <si>
    <t>四、其他</t>
  </si>
  <si>
    <t>专家课酬</t>
  </si>
  <si>
    <t>授课专家课酬（含税）</t>
  </si>
  <si>
    <t>按6位专家报价</t>
  </si>
  <si>
    <t>车辆租赁-5座</t>
  </si>
  <si>
    <t>每台车按天结算</t>
  </si>
  <si>
    <t>辆</t>
  </si>
  <si>
    <t>数量按实际需求调整</t>
  </si>
  <si>
    <t>车辆租赁-7座</t>
  </si>
  <si>
    <t>其他 小计</t>
  </si>
  <si>
    <t>共3项</t>
  </si>
  <si>
    <t>三、报价汇总</t>
  </si>
  <si>
    <t>分项服务合计（不含税）</t>
  </si>
  <si>
    <t>元</t>
  </si>
  <si>
    <t>会务服务费（8%）</t>
  </si>
  <si>
    <t>报价总额（含税）</t>
  </si>
  <si>
    <t>四、报价须知（请供应商仔细阅读）</t>
  </si>
  <si>
    <t>1. 请勿修改表格结构、增减行列或改动预设内容；仅在"供应商单价"（黄色）列填写报价。数量为采购方预设，如有异议请在备注中说明。</t>
  </si>
  <si>
    <t>2. 报价须为含税全包价，已包含税费（增值税等）、设计制作费、运输安装费、人工服务费、耗材费及一切履行成本，采购方不再另行支付其他费用。</t>
  </si>
  <si>
    <t>3. 客房、车辆等项目数量为暂定，请按本表数量报价，最终按实际发生量据实结算，结算单价不超过本表报价。</t>
  </si>
  <si>
    <t>4. 报价有效期不少于30天，报价一经送达不得撤回；报价单须加盖公司公章（或合同专用章）并由法定代表人或授权代表签字方为有效。</t>
  </si>
  <si>
    <t>5. 供应商须随报价单提交：①营业执照复印件（经营范围须含会务/会议/会展或住宿餐饮服务）②法定代表人身份证明或授权委托书 ③相关资质证明材料。</t>
  </si>
  <si>
    <t>6. 未能提供上述资质材料或资质不符合要求的，报价视为无效。</t>
  </si>
  <si>
    <t>7. 报价单请于2026年10月10日18：00时前，以密封方式送达（或发送至指定邮箱：ningdl@edhic.com）。联系人及电话：宁德磊 13668773852</t>
  </si>
  <si>
    <t>8. 本报价单不构成采购承诺，采购方保留根据报价情况确定成交供应商或重新采购的权利。</t>
  </si>
  <si>
    <t>五、供应商信息及签章</t>
  </si>
  <si>
    <t>供应商名称（全称、加盖公章）</t>
  </si>
  <si>
    <t>营业执照经营范围</t>
  </si>
  <si>
    <t>统一社会信用代码</t>
  </si>
  <si>
    <t>联系电话</t>
  </si>
  <si>
    <t>报价人（签字）</t>
  </si>
  <si>
    <t>报价日期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</si>
</sst>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name val="微软雅黑"/>
      <charset val="134"/>
    </font>
    <font>
      <sz val="9"/>
      <color rgb="FFC00000"/>
      <name val="微软雅黑"/>
      <charset val="134"/>
    </font>
    <font>
      <b/>
      <sz val="10.5"/>
      <color rgb="FF1F3F66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b/>
      <sz val="10"/>
      <color rgb="FFFFFFFF"/>
      <name val="微软雅黑"/>
      <charset val="134"/>
    </font>
    <font>
      <sz val="9"/>
      <color rgb="FF595959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1F3F6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2" borderId="4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1" fillId="16" borderId="7" applyNumberFormat="0" applyAlignment="0" applyProtection="0">
      <alignment vertical="center"/>
    </xf>
    <xf numFmtId="0" fontId="22" fillId="16" borderId="3" applyNumberFormat="0" applyAlignment="0" applyProtection="0">
      <alignment vertical="center"/>
    </xf>
    <xf numFmtId="0" fontId="23" fillId="17" borderId="8" applyNumberForma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2" fillId="37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5" fillId="3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" fontId="0" fillId="5" borderId="1" xfId="0" applyNumberForma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4" fontId="0" fillId="6" borderId="1" xfId="0" applyNumberFormat="1" applyFill="1" applyBorder="1" applyAlignment="1">
      <alignment horizontal="right" vertical="center" wrapText="1"/>
    </xf>
    <xf numFmtId="0" fontId="4" fillId="6" borderId="1" xfId="0" applyFont="1" applyFill="1" applyBorder="1" applyAlignment="1">
      <alignment horizontal="right" vertical="center" wrapText="1"/>
    </xf>
    <xf numFmtId="0" fontId="4" fillId="6" borderId="1" xfId="0" applyFont="1" applyFill="1" applyBorder="1"/>
    <xf numFmtId="0" fontId="4" fillId="0" borderId="1" xfId="0" applyFont="1" applyBorder="1" applyAlignment="1">
      <alignment horizontal="right" vertical="center" wrapText="1"/>
    </xf>
    <xf numFmtId="0" fontId="0" fillId="6" borderId="1" xfId="0" applyFill="1" applyBorder="1"/>
    <xf numFmtId="4" fontId="4" fillId="6" borderId="1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5" borderId="2" xfId="0" applyFill="1" applyBorder="1" applyAlignment="1">
      <alignment horizontal="left" vertical="center" wrapText="1"/>
    </xf>
    <xf numFmtId="0" fontId="0" fillId="0" borderId="2" xfId="0" applyBorder="1"/>
    <xf numFmtId="0" fontId="4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9"/>
  <sheetViews>
    <sheetView tabSelected="1" workbookViewId="0">
      <pane ySplit="10" topLeftCell="A15" activePane="bottomLeft" state="frozen"/>
      <selection/>
      <selection pane="bottomLeft" activeCell="M28" sqref="M28"/>
    </sheetView>
  </sheetViews>
  <sheetFormatPr defaultColWidth="9" defaultRowHeight="13.5"/>
  <cols>
    <col min="1" max="1" width="5" customWidth="1"/>
    <col min="2" max="2" width="12" customWidth="1"/>
    <col min="3" max="3" width="16" customWidth="1"/>
    <col min="4" max="4" width="30" customWidth="1"/>
    <col min="5" max="5" width="8" customWidth="1"/>
    <col min="6" max="7" width="9" customWidth="1"/>
    <col min="8" max="8" width="12" customWidth="1"/>
    <col min="9" max="9" width="30" customWidth="1"/>
  </cols>
  <sheetData>
    <row r="1" ht="26" customHeight="1" spans="1:1">
      <c r="A1" s="1" t="s">
        <v>0</v>
      </c>
    </row>
    <row r="2" ht="18" customHeight="1" spans="1:1">
      <c r="A2" s="2" t="s">
        <v>1</v>
      </c>
    </row>
    <row r="4" ht="15.75" spans="1:1">
      <c r="A4" s="3" t="s">
        <v>2</v>
      </c>
    </row>
    <row r="5" ht="16.5" spans="1:9">
      <c r="A5" s="4" t="s">
        <v>3</v>
      </c>
      <c r="B5" s="5"/>
      <c r="C5" s="6" t="s">
        <v>4</v>
      </c>
      <c r="D5" s="5"/>
      <c r="E5" s="5"/>
      <c r="F5" s="4" t="s">
        <v>5</v>
      </c>
      <c r="G5" s="6" t="s">
        <v>6</v>
      </c>
      <c r="H5" s="5"/>
      <c r="I5" s="5"/>
    </row>
    <row r="6" ht="16.5" spans="1:9">
      <c r="A6" s="4" t="s">
        <v>7</v>
      </c>
      <c r="B6" s="5"/>
      <c r="C6" s="6" t="s">
        <v>8</v>
      </c>
      <c r="D6" s="5"/>
      <c r="E6" s="5"/>
      <c r="F6" s="4" t="s">
        <v>9</v>
      </c>
      <c r="G6" s="6" t="s">
        <v>10</v>
      </c>
      <c r="H6" s="5"/>
      <c r="I6" s="5"/>
    </row>
    <row r="7" ht="16.5" spans="1:9">
      <c r="A7" s="4" t="s">
        <v>11</v>
      </c>
      <c r="B7" s="5"/>
      <c r="C7" s="6" t="s">
        <v>12</v>
      </c>
      <c r="D7" s="5"/>
      <c r="E7" s="5"/>
      <c r="F7" s="4" t="s">
        <v>13</v>
      </c>
      <c r="G7" s="6" t="s">
        <v>14</v>
      </c>
      <c r="H7" s="5"/>
      <c r="I7" s="5"/>
    </row>
    <row r="9" ht="15.75" spans="1:1">
      <c r="A9" s="3" t="s">
        <v>15</v>
      </c>
    </row>
    <row r="10" ht="30" customHeight="1" spans="1:9">
      <c r="A10" s="7" t="s">
        <v>16</v>
      </c>
      <c r="B10" s="7" t="s">
        <v>17</v>
      </c>
      <c r="C10" s="7" t="s">
        <v>18</v>
      </c>
      <c r="D10" s="7" t="s">
        <v>19</v>
      </c>
      <c r="E10" s="7" t="s">
        <v>20</v>
      </c>
      <c r="F10" s="7" t="s">
        <v>21</v>
      </c>
      <c r="G10" s="7" t="s">
        <v>22</v>
      </c>
      <c r="H10" s="7" t="s">
        <v>23</v>
      </c>
      <c r="I10" s="7" t="s">
        <v>24</v>
      </c>
    </row>
    <row r="11" ht="15.75" spans="1:9">
      <c r="A11" s="8" t="s">
        <v>25</v>
      </c>
      <c r="B11" s="5"/>
      <c r="C11" s="5"/>
      <c r="D11" s="5"/>
      <c r="E11" s="5"/>
      <c r="F11" s="5"/>
      <c r="G11" s="5"/>
      <c r="H11" s="5"/>
      <c r="I11" s="5"/>
    </row>
    <row r="12" ht="16.5" spans="1:9">
      <c r="A12" s="9">
        <v>1</v>
      </c>
      <c r="B12" s="10" t="s">
        <v>26</v>
      </c>
      <c r="C12" s="11" t="s">
        <v>27</v>
      </c>
      <c r="D12" s="12"/>
      <c r="E12" s="9" t="s">
        <v>28</v>
      </c>
      <c r="F12" s="13">
        <v>1</v>
      </c>
      <c r="G12" s="12"/>
      <c r="H12" s="14" t="str">
        <f t="shared" ref="H12:H18" si="0">IF(G12="","",ROUND(G12*F12,2))</f>
        <v/>
      </c>
      <c r="I12" s="26" t="s">
        <v>29</v>
      </c>
    </row>
    <row r="13" ht="16.5" spans="1:9">
      <c r="A13" s="9">
        <v>2</v>
      </c>
      <c r="B13" s="10" t="s">
        <v>26</v>
      </c>
      <c r="C13" s="11" t="s">
        <v>30</v>
      </c>
      <c r="D13" s="12"/>
      <c r="E13" s="9" t="s">
        <v>31</v>
      </c>
      <c r="F13" s="13">
        <v>60</v>
      </c>
      <c r="G13" s="12"/>
      <c r="H13" s="14" t="str">
        <f t="shared" si="0"/>
        <v/>
      </c>
      <c r="I13" s="26" t="s">
        <v>32</v>
      </c>
    </row>
    <row r="14" ht="16.5" spans="1:9">
      <c r="A14" s="9">
        <v>3</v>
      </c>
      <c r="B14" s="10" t="s">
        <v>26</v>
      </c>
      <c r="C14" s="11" t="s">
        <v>33</v>
      </c>
      <c r="D14" s="12"/>
      <c r="E14" s="9" t="s">
        <v>34</v>
      </c>
      <c r="F14" s="13">
        <v>15</v>
      </c>
      <c r="G14" s="12"/>
      <c r="H14" s="14" t="str">
        <f t="shared" si="0"/>
        <v/>
      </c>
      <c r="I14" s="26" t="s">
        <v>35</v>
      </c>
    </row>
    <row r="15" ht="16.5" spans="1:9">
      <c r="A15" s="9">
        <v>4</v>
      </c>
      <c r="B15" s="10" t="s">
        <v>26</v>
      </c>
      <c r="C15" s="11" t="s">
        <v>36</v>
      </c>
      <c r="D15" s="12"/>
      <c r="E15" s="9" t="s">
        <v>37</v>
      </c>
      <c r="F15" s="13">
        <v>60</v>
      </c>
      <c r="G15" s="12"/>
      <c r="H15" s="14" t="str">
        <f t="shared" si="0"/>
        <v/>
      </c>
      <c r="I15" s="26" t="s">
        <v>32</v>
      </c>
    </row>
    <row r="16" ht="16.5" spans="1:9">
      <c r="A16" s="9">
        <v>5</v>
      </c>
      <c r="B16" s="10" t="s">
        <v>26</v>
      </c>
      <c r="C16" s="11" t="s">
        <v>38</v>
      </c>
      <c r="D16" s="12"/>
      <c r="E16" s="9" t="s">
        <v>39</v>
      </c>
      <c r="F16" s="13">
        <v>2</v>
      </c>
      <c r="G16" s="12"/>
      <c r="H16" s="14" t="str">
        <f t="shared" si="0"/>
        <v/>
      </c>
      <c r="I16" s="26" t="s">
        <v>26</v>
      </c>
    </row>
    <row r="17" ht="16.5" spans="1:9">
      <c r="A17" s="9">
        <v>6</v>
      </c>
      <c r="B17" s="10" t="s">
        <v>26</v>
      </c>
      <c r="C17" s="11" t="s">
        <v>40</v>
      </c>
      <c r="D17" s="12"/>
      <c r="E17" s="9" t="s">
        <v>39</v>
      </c>
      <c r="F17" s="13">
        <v>2</v>
      </c>
      <c r="G17" s="12"/>
      <c r="H17" s="14" t="str">
        <f t="shared" si="0"/>
        <v/>
      </c>
      <c r="I17" s="26" t="s">
        <v>26</v>
      </c>
    </row>
    <row r="18" ht="16.5" spans="1:9">
      <c r="A18" s="9">
        <v>7</v>
      </c>
      <c r="B18" s="10" t="s">
        <v>26</v>
      </c>
      <c r="C18" s="11" t="s">
        <v>41</v>
      </c>
      <c r="D18" s="12"/>
      <c r="E18" s="9" t="s">
        <v>28</v>
      </c>
      <c r="F18" s="13">
        <v>1</v>
      </c>
      <c r="G18" s="12"/>
      <c r="H18" s="14" t="str">
        <f t="shared" si="0"/>
        <v/>
      </c>
      <c r="I18" s="26" t="s">
        <v>42</v>
      </c>
    </row>
    <row r="19" ht="16.5" spans="1:9">
      <c r="A19" s="15" t="s">
        <v>43</v>
      </c>
      <c r="H19" s="16">
        <f>SUM(H12:H18)</f>
        <v>0</v>
      </c>
      <c r="I19" s="18" t="s">
        <v>44</v>
      </c>
    </row>
    <row r="20" ht="15.75" spans="1:9">
      <c r="A20" s="8" t="s">
        <v>45</v>
      </c>
      <c r="B20" s="5"/>
      <c r="C20" s="5"/>
      <c r="D20" s="5"/>
      <c r="E20" s="5"/>
      <c r="F20" s="5"/>
      <c r="G20" s="5"/>
      <c r="H20" s="5"/>
      <c r="I20" s="5"/>
    </row>
    <row r="21" ht="16.5" spans="1:9">
      <c r="A21" s="9">
        <v>8</v>
      </c>
      <c r="B21" s="10" t="s">
        <v>26</v>
      </c>
      <c r="C21" s="11" t="s">
        <v>46</v>
      </c>
      <c r="D21" s="12"/>
      <c r="E21" s="9" t="s">
        <v>28</v>
      </c>
      <c r="F21" s="13">
        <v>1</v>
      </c>
      <c r="G21" s="12"/>
      <c r="H21" s="14" t="str">
        <f>IF(G21="","",ROUND(G21*F21,2))</f>
        <v/>
      </c>
      <c r="I21" s="26" t="s">
        <v>47</v>
      </c>
    </row>
    <row r="22" ht="16.5" spans="1:9">
      <c r="A22" s="9">
        <v>9</v>
      </c>
      <c r="B22" s="10" t="s">
        <v>26</v>
      </c>
      <c r="C22" s="11" t="s">
        <v>48</v>
      </c>
      <c r="D22" s="12"/>
      <c r="E22" s="9" t="s">
        <v>49</v>
      </c>
      <c r="F22" s="13">
        <v>1</v>
      </c>
      <c r="G22" s="12"/>
      <c r="H22" s="14" t="str">
        <f>IF(G22="","",ROUND(G22*F22,2))</f>
        <v/>
      </c>
      <c r="I22" s="26" t="s">
        <v>26</v>
      </c>
    </row>
    <row r="23" ht="16.5" spans="1:9">
      <c r="A23" s="9">
        <v>10</v>
      </c>
      <c r="B23" s="10" t="s">
        <v>26</v>
      </c>
      <c r="C23" s="11" t="s">
        <v>50</v>
      </c>
      <c r="D23" s="12"/>
      <c r="E23" s="9" t="s">
        <v>31</v>
      </c>
      <c r="F23" s="13">
        <v>1</v>
      </c>
      <c r="G23" s="12"/>
      <c r="H23" s="14" t="str">
        <f>IF(G23="","",ROUND(G23*F23,2))</f>
        <v/>
      </c>
      <c r="I23" s="26" t="s">
        <v>26</v>
      </c>
    </row>
    <row r="24" ht="16.5" spans="1:9">
      <c r="A24" s="9">
        <v>11</v>
      </c>
      <c r="B24" s="10" t="s">
        <v>26</v>
      </c>
      <c r="C24" s="11" t="s">
        <v>51</v>
      </c>
      <c r="D24" s="12"/>
      <c r="E24" s="9" t="s">
        <v>52</v>
      </c>
      <c r="F24" s="13">
        <v>1</v>
      </c>
      <c r="G24" s="12"/>
      <c r="H24" s="14" t="str">
        <f>IF(G24="","",ROUND(G24*F24,2))</f>
        <v/>
      </c>
      <c r="I24" s="26" t="s">
        <v>26</v>
      </c>
    </row>
    <row r="25" ht="16.5" spans="1:9">
      <c r="A25" s="9">
        <v>12</v>
      </c>
      <c r="B25" s="10" t="s">
        <v>26</v>
      </c>
      <c r="C25" s="11" t="s">
        <v>53</v>
      </c>
      <c r="D25" s="12"/>
      <c r="E25" s="9" t="s">
        <v>54</v>
      </c>
      <c r="F25" s="13">
        <v>2</v>
      </c>
      <c r="G25" s="12"/>
      <c r="H25" s="14" t="str">
        <f>IF(G25="","",ROUND(G25*F25,2))</f>
        <v/>
      </c>
      <c r="I25" s="26" t="s">
        <v>26</v>
      </c>
    </row>
    <row r="26" ht="16.5" spans="1:9">
      <c r="A26" s="15" t="s">
        <v>55</v>
      </c>
      <c r="H26" s="16">
        <f>SUM(H21:H25)</f>
        <v>0</v>
      </c>
      <c r="I26" s="18" t="s">
        <v>56</v>
      </c>
    </row>
    <row r="27" ht="15.75" spans="1:9">
      <c r="A27" s="8" t="s">
        <v>57</v>
      </c>
      <c r="B27" s="5"/>
      <c r="C27" s="5"/>
      <c r="D27" s="5"/>
      <c r="E27" s="5"/>
      <c r="F27" s="5"/>
      <c r="G27" s="5"/>
      <c r="H27" s="5"/>
      <c r="I27" s="5"/>
    </row>
    <row r="28" ht="16.5" spans="1:9">
      <c r="A28" s="9">
        <v>13</v>
      </c>
      <c r="B28" s="10" t="s">
        <v>26</v>
      </c>
      <c r="C28" s="11" t="s">
        <v>58</v>
      </c>
      <c r="D28" s="11"/>
      <c r="E28" s="9" t="s">
        <v>59</v>
      </c>
      <c r="F28" s="13">
        <v>1</v>
      </c>
      <c r="G28" s="12"/>
      <c r="H28" s="14" t="str">
        <f>IF(G28="","",ROUND(G28*F28,2))</f>
        <v/>
      </c>
      <c r="I28" s="26" t="s">
        <v>60</v>
      </c>
    </row>
    <row r="29" ht="16.5" spans="1:9">
      <c r="A29" s="9">
        <v>15</v>
      </c>
      <c r="B29" s="10" t="s">
        <v>26</v>
      </c>
      <c r="C29" s="11" t="s">
        <v>61</v>
      </c>
      <c r="D29" s="11" t="s">
        <v>62</v>
      </c>
      <c r="E29" s="9" t="s">
        <v>63</v>
      </c>
      <c r="F29" s="13">
        <v>60</v>
      </c>
      <c r="G29" s="12"/>
      <c r="H29" s="14" t="str">
        <f>IF(G29="","",ROUND(G29*F29,2))</f>
        <v/>
      </c>
      <c r="I29" s="26" t="s">
        <v>64</v>
      </c>
    </row>
    <row r="30" ht="16.5" spans="1:9">
      <c r="A30" s="9">
        <v>16</v>
      </c>
      <c r="B30" s="10" t="s">
        <v>26</v>
      </c>
      <c r="C30" s="11" t="s">
        <v>65</v>
      </c>
      <c r="D30" s="11" t="s">
        <v>62</v>
      </c>
      <c r="E30" s="9" t="s">
        <v>63</v>
      </c>
      <c r="F30" s="13">
        <v>60</v>
      </c>
      <c r="G30" s="12"/>
      <c r="H30" s="14" t="str">
        <f>IF(G30="","",ROUND(G30*F30,2))</f>
        <v/>
      </c>
      <c r="I30" s="26" t="s">
        <v>26</v>
      </c>
    </row>
    <row r="31" ht="16.5" spans="1:9">
      <c r="A31" s="9">
        <v>17</v>
      </c>
      <c r="B31" s="10" t="s">
        <v>26</v>
      </c>
      <c r="C31" s="11" t="s">
        <v>66</v>
      </c>
      <c r="D31" s="11" t="s">
        <v>62</v>
      </c>
      <c r="E31" s="9" t="s">
        <v>63</v>
      </c>
      <c r="F31" s="13">
        <v>60</v>
      </c>
      <c r="G31" s="12"/>
      <c r="H31" s="14" t="str">
        <f>IF(G31="","",ROUND(G31*F31,2))</f>
        <v/>
      </c>
      <c r="I31" s="26" t="s">
        <v>26</v>
      </c>
    </row>
    <row r="32" ht="16.5" spans="1:9">
      <c r="A32" s="9">
        <v>18</v>
      </c>
      <c r="B32" s="10" t="s">
        <v>26</v>
      </c>
      <c r="C32" s="11" t="s">
        <v>67</v>
      </c>
      <c r="D32" s="11" t="s">
        <v>68</v>
      </c>
      <c r="E32" s="9" t="s">
        <v>63</v>
      </c>
      <c r="F32" s="13">
        <v>120</v>
      </c>
      <c r="G32" s="12"/>
      <c r="H32" s="14" t="str">
        <f>IF(G32="","",ROUND(G32*F32,2))</f>
        <v/>
      </c>
      <c r="I32" s="26" t="s">
        <v>69</v>
      </c>
    </row>
    <row r="33" ht="16.5" spans="1:9">
      <c r="A33" s="15" t="s">
        <v>70</v>
      </c>
      <c r="H33" s="16">
        <f>SUM(H28:H32)</f>
        <v>0</v>
      </c>
      <c r="I33" s="18" t="s">
        <v>71</v>
      </c>
    </row>
    <row r="34" ht="15.75" spans="1:9">
      <c r="A34" s="8" t="s">
        <v>72</v>
      </c>
      <c r="B34" s="5"/>
      <c r="C34" s="5"/>
      <c r="D34" s="5"/>
      <c r="E34" s="5"/>
      <c r="F34" s="5"/>
      <c r="G34" s="5"/>
      <c r="H34" s="5"/>
      <c r="I34" s="5"/>
    </row>
    <row r="35" ht="16.5" spans="1:9">
      <c r="A35" s="9">
        <v>19</v>
      </c>
      <c r="B35" s="10" t="s">
        <v>26</v>
      </c>
      <c r="C35" s="11" t="s">
        <v>73</v>
      </c>
      <c r="D35" s="11" t="s">
        <v>74</v>
      </c>
      <c r="E35" s="9" t="s">
        <v>63</v>
      </c>
      <c r="F35" s="13">
        <v>6</v>
      </c>
      <c r="G35" s="12"/>
      <c r="H35" s="14" t="str">
        <f>IF(G35="","",ROUND(G35*F35,2))</f>
        <v/>
      </c>
      <c r="I35" s="26" t="s">
        <v>75</v>
      </c>
    </row>
    <row r="36" ht="16.5" spans="1:9">
      <c r="A36" s="9">
        <v>20</v>
      </c>
      <c r="B36" s="10" t="s">
        <v>26</v>
      </c>
      <c r="C36" s="11" t="s">
        <v>76</v>
      </c>
      <c r="D36" s="11" t="s">
        <v>77</v>
      </c>
      <c r="E36" s="9" t="s">
        <v>78</v>
      </c>
      <c r="F36" s="13">
        <v>2</v>
      </c>
      <c r="G36" s="12"/>
      <c r="H36" s="14" t="str">
        <f>IF(G36="","",ROUND(G36*F36,2))</f>
        <v/>
      </c>
      <c r="I36" s="26" t="s">
        <v>79</v>
      </c>
    </row>
    <row r="37" ht="16.5" spans="1:9">
      <c r="A37" s="9">
        <v>21</v>
      </c>
      <c r="B37" s="10" t="s">
        <v>26</v>
      </c>
      <c r="C37" s="11" t="s">
        <v>80</v>
      </c>
      <c r="D37" s="11" t="s">
        <v>77</v>
      </c>
      <c r="E37" s="9" t="s">
        <v>78</v>
      </c>
      <c r="F37" s="13">
        <v>2</v>
      </c>
      <c r="G37" s="12"/>
      <c r="H37" s="14" t="str">
        <f>IF(G37="","",ROUND(G37*F37,2))</f>
        <v/>
      </c>
      <c r="I37" s="26" t="s">
        <v>79</v>
      </c>
    </row>
    <row r="38" ht="16.5" spans="1:9">
      <c r="A38" s="15" t="s">
        <v>81</v>
      </c>
      <c r="H38" s="16">
        <f>SUM(H35:H37)</f>
        <v>0</v>
      </c>
      <c r="I38" s="18" t="s">
        <v>82</v>
      </c>
    </row>
    <row r="40" ht="15.75" spans="1:1">
      <c r="A40" s="3" t="s">
        <v>83</v>
      </c>
    </row>
    <row r="41" ht="16.5" spans="1:9">
      <c r="A41" s="17" t="s">
        <v>84</v>
      </c>
      <c r="B41" s="5"/>
      <c r="C41" s="5"/>
      <c r="D41" s="5"/>
      <c r="E41" s="5"/>
      <c r="F41" s="5"/>
      <c r="G41" s="18"/>
      <c r="H41" s="19">
        <f>H19+H26+H33+H38</f>
        <v>0</v>
      </c>
      <c r="I41" s="9" t="s">
        <v>85</v>
      </c>
    </row>
    <row r="42" ht="16.5" spans="1:9">
      <c r="A42" s="17" t="s">
        <v>86</v>
      </c>
      <c r="B42" s="5"/>
      <c r="C42" s="5"/>
      <c r="D42" s="5"/>
      <c r="E42" s="5"/>
      <c r="F42" s="5"/>
      <c r="G42" s="18"/>
      <c r="H42" s="19">
        <f>ROUND(H41*0.08,2)</f>
        <v>0</v>
      </c>
      <c r="I42" s="9" t="s">
        <v>85</v>
      </c>
    </row>
    <row r="43" ht="16.5" spans="1:9">
      <c r="A43" s="17" t="s">
        <v>87</v>
      </c>
      <c r="B43" s="5"/>
      <c r="C43" s="5"/>
      <c r="D43" s="5"/>
      <c r="E43" s="5"/>
      <c r="F43" s="5"/>
      <c r="G43" s="18"/>
      <c r="H43" s="19">
        <f>ROUND(H41+H42,2)</f>
        <v>0</v>
      </c>
      <c r="I43" s="9" t="s">
        <v>85</v>
      </c>
    </row>
    <row r="45" ht="15.75" spans="1:1">
      <c r="A45" s="3" t="s">
        <v>88</v>
      </c>
    </row>
    <row r="46" ht="15" customHeight="1" spans="1:1">
      <c r="A46" s="20" t="s">
        <v>89</v>
      </c>
    </row>
    <row r="47" ht="15" customHeight="1" spans="1:1">
      <c r="A47" s="20" t="s">
        <v>90</v>
      </c>
    </row>
    <row r="48" ht="15" customHeight="1" spans="1:1">
      <c r="A48" s="20" t="s">
        <v>91</v>
      </c>
    </row>
    <row r="49" ht="15" customHeight="1" spans="1:1">
      <c r="A49" s="20" t="s">
        <v>92</v>
      </c>
    </row>
    <row r="50" ht="15" customHeight="1" spans="1:1">
      <c r="A50" s="20" t="s">
        <v>93</v>
      </c>
    </row>
    <row r="51" ht="15" customHeight="1" spans="1:1">
      <c r="A51" s="20" t="s">
        <v>94</v>
      </c>
    </row>
    <row r="52" ht="15" customHeight="1" spans="1:1">
      <c r="A52" s="20" t="s">
        <v>95</v>
      </c>
    </row>
    <row r="53" ht="15" customHeight="1" spans="1:1">
      <c r="A53" s="20" t="s">
        <v>96</v>
      </c>
    </row>
    <row r="55" ht="15.75" spans="1:1">
      <c r="A55" s="3" t="s">
        <v>97</v>
      </c>
    </row>
    <row r="56" ht="43" customHeight="1" spans="1:9">
      <c r="A56" s="21" t="s">
        <v>98</v>
      </c>
      <c r="B56" s="22"/>
      <c r="C56" s="23" t="s">
        <v>26</v>
      </c>
      <c r="D56" s="24"/>
      <c r="E56" s="24"/>
      <c r="F56" s="25" t="s">
        <v>99</v>
      </c>
      <c r="G56" s="23" t="s">
        <v>26</v>
      </c>
      <c r="H56" s="24"/>
      <c r="I56" s="24"/>
    </row>
    <row r="57" ht="54" customHeight="1" spans="1:9">
      <c r="A57" s="21" t="s">
        <v>100</v>
      </c>
      <c r="B57" s="24"/>
      <c r="C57" s="23" t="s">
        <v>26</v>
      </c>
      <c r="D57" s="24"/>
      <c r="E57" s="24"/>
      <c r="F57" s="25" t="s">
        <v>101</v>
      </c>
      <c r="G57" s="23" t="s">
        <v>26</v>
      </c>
      <c r="H57" s="24"/>
      <c r="I57" s="24"/>
    </row>
    <row r="58" ht="51" customHeight="1" spans="1:9">
      <c r="A58" s="21" t="s">
        <v>102</v>
      </c>
      <c r="B58" s="24"/>
      <c r="C58" s="23" t="s">
        <v>26</v>
      </c>
      <c r="D58" s="24"/>
      <c r="E58" s="24"/>
      <c r="F58" s="25" t="s">
        <v>13</v>
      </c>
      <c r="G58" s="23" t="s">
        <v>26</v>
      </c>
      <c r="H58" s="24"/>
      <c r="I58" s="24"/>
    </row>
    <row r="59" ht="51" customHeight="1" spans="1:9">
      <c r="A59" s="21" t="s">
        <v>103</v>
      </c>
      <c r="B59" s="24"/>
      <c r="C59" s="23" t="s">
        <v>26</v>
      </c>
      <c r="D59" s="24"/>
      <c r="E59" s="24"/>
      <c r="F59" s="21"/>
      <c r="G59" s="23" t="s">
        <v>26</v>
      </c>
      <c r="H59" s="24"/>
      <c r="I59" s="24"/>
    </row>
  </sheetData>
  <mergeCells count="47">
    <mergeCell ref="A1:I1"/>
    <mergeCell ref="A2:I2"/>
    <mergeCell ref="A4:I4"/>
    <mergeCell ref="A5:B5"/>
    <mergeCell ref="C5:E5"/>
    <mergeCell ref="G5:I5"/>
    <mergeCell ref="A6:B6"/>
    <mergeCell ref="C6:E6"/>
    <mergeCell ref="G6:I6"/>
    <mergeCell ref="A7:B7"/>
    <mergeCell ref="C7:E7"/>
    <mergeCell ref="G7:I7"/>
    <mergeCell ref="A9:I9"/>
    <mergeCell ref="A11:I11"/>
    <mergeCell ref="A19:G19"/>
    <mergeCell ref="A20:I20"/>
    <mergeCell ref="A26:G26"/>
    <mergeCell ref="A27:I27"/>
    <mergeCell ref="A33:G33"/>
    <mergeCell ref="A34:I34"/>
    <mergeCell ref="A38:G38"/>
    <mergeCell ref="A40:I40"/>
    <mergeCell ref="A41:F41"/>
    <mergeCell ref="A42:F42"/>
    <mergeCell ref="A43:F43"/>
    <mergeCell ref="A45:I45"/>
    <mergeCell ref="A46:I46"/>
    <mergeCell ref="A47:I47"/>
    <mergeCell ref="A48:I48"/>
    <mergeCell ref="A49:I49"/>
    <mergeCell ref="A50:I50"/>
    <mergeCell ref="A51:I51"/>
    <mergeCell ref="A52:I52"/>
    <mergeCell ref="A53:I53"/>
    <mergeCell ref="A55:I55"/>
    <mergeCell ref="A56:B56"/>
    <mergeCell ref="C56:E56"/>
    <mergeCell ref="G56:I56"/>
    <mergeCell ref="A57:B57"/>
    <mergeCell ref="C57:E57"/>
    <mergeCell ref="G57:I57"/>
    <mergeCell ref="A58:B58"/>
    <mergeCell ref="C58:E58"/>
    <mergeCell ref="G58:I58"/>
    <mergeCell ref="A59:B59"/>
    <mergeCell ref="C59:E59"/>
    <mergeCell ref="G59:I5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海奇锋</cp:lastModifiedBy>
  <dcterms:created xsi:type="dcterms:W3CDTF">2026-09-29T03:54:00Z</dcterms:created>
  <dcterms:modified xsi:type="dcterms:W3CDTF">2026-09-29T06:09:22Z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14E130D4ECA44812933867168723346E</vt:lpwstr>
  </property>
  <property fmtid="{D5CDD505-2E9C-101B-9397-08002B2CF9AE}" pid="3" name="KSOProductBuildVer">
    <vt:lpwstr>2052-11.8.2.11716</vt:lpwstr>
  </property>
</Properties>
</file>